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735" firstSheet="1" activeTab="1"/>
  </bookViews>
  <sheets>
    <sheet name="Hoja1" sheetId="11" state="hidden" r:id="rId1"/>
    <sheet name="3139-CREDITO NUEVO Y RENOVACION" sheetId="14" r:id="rId2"/>
    <sheet name="4241-TASA VIP" sheetId="16" r:id="rId3"/>
    <sheet name="4265-COMPRA INTERCOMPAÑIA" sheetId="17" r:id="rId4"/>
    <sheet name="2071-LQ3" sheetId="15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7" l="1"/>
  <c r="D10" i="17"/>
  <c r="B10" i="17" s="1"/>
  <c r="R8" i="17"/>
  <c r="R7" i="17"/>
  <c r="R4" i="17"/>
  <c r="K4" i="17"/>
  <c r="D5" i="17" s="1"/>
  <c r="N48" i="17" s="1"/>
  <c r="K5" i="17" l="1"/>
  <c r="N12" i="17"/>
  <c r="N52" i="17"/>
  <c r="N36" i="17"/>
  <c r="N89" i="17"/>
  <c r="N29" i="17"/>
  <c r="N11" i="17"/>
  <c r="N18" i="17"/>
  <c r="N76" i="17"/>
  <c r="N21" i="17"/>
  <c r="N33" i="17"/>
  <c r="N60" i="17"/>
  <c r="J11" i="17"/>
  <c r="R6" i="17"/>
  <c r="N25" i="17"/>
  <c r="N44" i="17"/>
  <c r="D6" i="17"/>
  <c r="N14" i="17"/>
  <c r="N30" i="17"/>
  <c r="N64" i="17"/>
  <c r="N22" i="17"/>
  <c r="N130" i="17"/>
  <c r="N122" i="17"/>
  <c r="N114" i="17"/>
  <c r="N106" i="17"/>
  <c r="N98" i="17"/>
  <c r="N90" i="17"/>
  <c r="N82" i="17"/>
  <c r="N125" i="17"/>
  <c r="N117" i="17"/>
  <c r="N109" i="17"/>
  <c r="N101" i="17"/>
  <c r="N93" i="17"/>
  <c r="N85" i="17"/>
  <c r="N128" i="17"/>
  <c r="N120" i="17"/>
  <c r="N112" i="17"/>
  <c r="N104" i="17"/>
  <c r="N96" i="17"/>
  <c r="N88" i="17"/>
  <c r="N80" i="17"/>
  <c r="N123" i="17"/>
  <c r="N115" i="17"/>
  <c r="N107" i="17"/>
  <c r="N99" i="17"/>
  <c r="N91" i="17"/>
  <c r="N83" i="17"/>
  <c r="N126" i="17"/>
  <c r="N118" i="17"/>
  <c r="N110" i="17"/>
  <c r="N102" i="17"/>
  <c r="N94" i="17"/>
  <c r="N86" i="17"/>
  <c r="N78" i="17"/>
  <c r="N129" i="17"/>
  <c r="N121" i="17"/>
  <c r="N113" i="17"/>
  <c r="N105" i="17"/>
  <c r="N97" i="17"/>
  <c r="N124" i="17"/>
  <c r="N116" i="17"/>
  <c r="N108" i="17"/>
  <c r="N100" i="17"/>
  <c r="N92" i="17"/>
  <c r="N95" i="17"/>
  <c r="N119" i="17"/>
  <c r="N87" i="17"/>
  <c r="N77" i="17"/>
  <c r="N69" i="17"/>
  <c r="N61" i="17"/>
  <c r="N53" i="17"/>
  <c r="N45" i="17"/>
  <c r="N37" i="17"/>
  <c r="N103" i="17"/>
  <c r="N75" i="17"/>
  <c r="N67" i="17"/>
  <c r="N59" i="17"/>
  <c r="N51" i="17"/>
  <c r="N43" i="17"/>
  <c r="N127" i="17"/>
  <c r="N70" i="17"/>
  <c r="N62" i="17"/>
  <c r="N54" i="17"/>
  <c r="N46" i="17"/>
  <c r="N38" i="17"/>
  <c r="N81" i="17"/>
  <c r="N73" i="17"/>
  <c r="N65" i="17"/>
  <c r="N57" i="17"/>
  <c r="N49" i="17"/>
  <c r="N41" i="17"/>
  <c r="N71" i="17"/>
  <c r="N55" i="17"/>
  <c r="N39" i="17"/>
  <c r="N28" i="17"/>
  <c r="N20" i="17"/>
  <c r="N79" i="17"/>
  <c r="N66" i="17"/>
  <c r="N50" i="17"/>
  <c r="N31" i="17"/>
  <c r="N23" i="17"/>
  <c r="N17" i="17"/>
  <c r="N13" i="17"/>
  <c r="N72" i="17"/>
  <c r="N56" i="17"/>
  <c r="N40" i="17"/>
  <c r="N34" i="17"/>
  <c r="N26" i="17"/>
  <c r="N84" i="17"/>
  <c r="N63" i="17"/>
  <c r="N47" i="17"/>
  <c r="N32" i="17"/>
  <c r="N24" i="17"/>
  <c r="N111" i="17"/>
  <c r="N74" i="17"/>
  <c r="N58" i="17"/>
  <c r="N42" i="17"/>
  <c r="N35" i="17"/>
  <c r="N27" i="17"/>
  <c r="N19" i="17"/>
  <c r="N15" i="17"/>
  <c r="N16" i="17"/>
  <c r="N68" i="17"/>
  <c r="E10" i="16"/>
  <c r="D10" i="16"/>
  <c r="B10" i="16" s="1"/>
  <c r="R8" i="16"/>
  <c r="R7" i="16"/>
  <c r="R4" i="16"/>
  <c r="K4" i="16"/>
  <c r="K5" i="16" s="1"/>
  <c r="I11" i="17" l="1"/>
  <c r="L11" i="17"/>
  <c r="H11" i="17"/>
  <c r="K6" i="17"/>
  <c r="K7" i="17" s="1"/>
  <c r="R5" i="17"/>
  <c r="R12" i="17"/>
  <c r="J11" i="16"/>
  <c r="D5" i="16"/>
  <c r="G11" i="17" l="1"/>
  <c r="E11" i="17"/>
  <c r="K11" i="17"/>
  <c r="R15" i="17"/>
  <c r="N130" i="16"/>
  <c r="N122" i="16"/>
  <c r="N114" i="16"/>
  <c r="N106" i="16"/>
  <c r="N98" i="16"/>
  <c r="N90" i="16"/>
  <c r="N82" i="16"/>
  <c r="N125" i="16"/>
  <c r="N117" i="16"/>
  <c r="N109" i="16"/>
  <c r="N101" i="16"/>
  <c r="N93" i="16"/>
  <c r="N85" i="16"/>
  <c r="N128" i="16"/>
  <c r="N120" i="16"/>
  <c r="N112" i="16"/>
  <c r="N104" i="16"/>
  <c r="N96" i="16"/>
  <c r="N88" i="16"/>
  <c r="N80" i="16"/>
  <c r="N123" i="16"/>
  <c r="N115" i="16"/>
  <c r="N107" i="16"/>
  <c r="N99" i="16"/>
  <c r="N91" i="16"/>
  <c r="N83" i="16"/>
  <c r="N126" i="16"/>
  <c r="N118" i="16"/>
  <c r="N110" i="16"/>
  <c r="N102" i="16"/>
  <c r="N94" i="16"/>
  <c r="N86" i="16"/>
  <c r="N78" i="16"/>
  <c r="N129" i="16"/>
  <c r="N121" i="16"/>
  <c r="N113" i="16"/>
  <c r="N105" i="16"/>
  <c r="N97" i="16"/>
  <c r="N124" i="16"/>
  <c r="N116" i="16"/>
  <c r="N108" i="16"/>
  <c r="N89" i="16"/>
  <c r="N73" i="16"/>
  <c r="N65" i="16"/>
  <c r="N57" i="16"/>
  <c r="N49" i="16"/>
  <c r="N41" i="16"/>
  <c r="N119" i="16"/>
  <c r="N103" i="16"/>
  <c r="N84" i="16"/>
  <c r="N76" i="16"/>
  <c r="N68" i="16"/>
  <c r="N60" i="16"/>
  <c r="N52" i="16"/>
  <c r="N44" i="16"/>
  <c r="N100" i="16"/>
  <c r="N92" i="16"/>
  <c r="N79" i="16"/>
  <c r="N71" i="16"/>
  <c r="N63" i="16"/>
  <c r="N55" i="16"/>
  <c r="N87" i="16"/>
  <c r="N74" i="16"/>
  <c r="N66" i="16"/>
  <c r="N58" i="16"/>
  <c r="N50" i="16"/>
  <c r="N42" i="16"/>
  <c r="N127" i="16"/>
  <c r="N95" i="16"/>
  <c r="N77" i="16"/>
  <c r="N69" i="16"/>
  <c r="N61" i="16"/>
  <c r="N53" i="16"/>
  <c r="N45" i="16"/>
  <c r="N72" i="16"/>
  <c r="N64" i="16"/>
  <c r="N56" i="16"/>
  <c r="N111" i="16"/>
  <c r="N75" i="16"/>
  <c r="N67" i="16"/>
  <c r="N59" i="16"/>
  <c r="N81" i="16"/>
  <c r="N43" i="16"/>
  <c r="N39" i="16"/>
  <c r="N37" i="16"/>
  <c r="N29" i="16"/>
  <c r="N21" i="16"/>
  <c r="N18" i="16"/>
  <c r="N14" i="16"/>
  <c r="R6" i="16"/>
  <c r="N35" i="16"/>
  <c r="N27" i="16"/>
  <c r="N19" i="16"/>
  <c r="N15" i="16"/>
  <c r="N11" i="16"/>
  <c r="D6" i="16"/>
  <c r="N38" i="16"/>
  <c r="N30" i="16"/>
  <c r="N22" i="16"/>
  <c r="N62" i="16"/>
  <c r="N54" i="16"/>
  <c r="N33" i="16"/>
  <c r="N25" i="16"/>
  <c r="N16" i="16"/>
  <c r="N46" i="16"/>
  <c r="N36" i="16"/>
  <c r="N28" i="16"/>
  <c r="N20" i="16"/>
  <c r="N70" i="16"/>
  <c r="N34" i="16"/>
  <c r="N23" i="16"/>
  <c r="N47" i="16"/>
  <c r="N26" i="16"/>
  <c r="N24" i="16"/>
  <c r="N51" i="16"/>
  <c r="N32" i="16"/>
  <c r="N31" i="16"/>
  <c r="N17" i="16"/>
  <c r="N12" i="16"/>
  <c r="N40" i="16"/>
  <c r="N48" i="16"/>
  <c r="N13" i="16"/>
  <c r="L11" i="16"/>
  <c r="I11" i="16"/>
  <c r="D11" i="17" l="1"/>
  <c r="H11" i="16"/>
  <c r="E11" i="16" s="1"/>
  <c r="K11" i="16"/>
  <c r="R12" i="16"/>
  <c r="R5" i="16"/>
  <c r="K6" i="16"/>
  <c r="K7" i="16" s="1"/>
  <c r="B11" i="17" l="1"/>
  <c r="J12" i="17"/>
  <c r="G11" i="16"/>
  <c r="R15" i="16"/>
  <c r="D11" i="16"/>
  <c r="L12" i="17" l="1"/>
  <c r="I12" i="17"/>
  <c r="H12" i="17"/>
  <c r="J12" i="16"/>
  <c r="B11" i="16"/>
  <c r="G12" i="17" l="1"/>
  <c r="E12" i="17"/>
  <c r="K12" i="17"/>
  <c r="L12" i="16"/>
  <c r="H12" i="16" s="1"/>
  <c r="I12" i="16"/>
  <c r="D12" i="17" l="1"/>
  <c r="G12" i="16"/>
  <c r="E12" i="16"/>
  <c r="K12" i="16"/>
  <c r="B12" i="17" l="1"/>
  <c r="J13" i="17"/>
  <c r="D12" i="16"/>
  <c r="L13" i="17" l="1"/>
  <c r="I13" i="17"/>
  <c r="H13" i="17"/>
  <c r="J13" i="16"/>
  <c r="B12" i="16"/>
  <c r="G13" i="17" l="1"/>
  <c r="E13" i="17"/>
  <c r="K13" i="17"/>
  <c r="L13" i="16"/>
  <c r="H13" i="16" s="1"/>
  <c r="I13" i="16"/>
  <c r="D13" i="17" l="1"/>
  <c r="G13" i="16"/>
  <c r="E13" i="16"/>
  <c r="K13" i="16"/>
  <c r="B13" i="17" l="1"/>
  <c r="J14" i="17"/>
  <c r="D13" i="16"/>
  <c r="I14" i="17" l="1"/>
  <c r="L14" i="17"/>
  <c r="J14" i="16"/>
  <c r="B13" i="16"/>
  <c r="K14" i="17" l="1"/>
  <c r="H14" i="17"/>
  <c r="L14" i="16"/>
  <c r="H14" i="16" s="1"/>
  <c r="I14" i="16"/>
  <c r="G14" i="17" l="1"/>
  <c r="E14" i="17"/>
  <c r="G14" i="16"/>
  <c r="E14" i="16"/>
  <c r="K14" i="16"/>
  <c r="D14" i="17" l="1"/>
  <c r="D14" i="16"/>
  <c r="J15" i="17" l="1"/>
  <c r="B14" i="17"/>
  <c r="B14" i="16"/>
  <c r="J15" i="16"/>
  <c r="I15" i="17" l="1"/>
  <c r="L15" i="17"/>
  <c r="H15" i="17"/>
  <c r="L15" i="16"/>
  <c r="H15" i="16" s="1"/>
  <c r="I15" i="16"/>
  <c r="G15" i="17" l="1"/>
  <c r="E15" i="17"/>
  <c r="K15" i="17"/>
  <c r="G15" i="16"/>
  <c r="E15" i="16"/>
  <c r="K15" i="16"/>
  <c r="D15" i="17" l="1"/>
  <c r="D15" i="16"/>
  <c r="B15" i="17" l="1"/>
  <c r="J16" i="17"/>
  <c r="J16" i="16"/>
  <c r="B15" i="16"/>
  <c r="L16" i="17" l="1"/>
  <c r="I16" i="17"/>
  <c r="H16" i="17"/>
  <c r="L16" i="16"/>
  <c r="H16" i="16" s="1"/>
  <c r="I16" i="16"/>
  <c r="G16" i="17" l="1"/>
  <c r="E16" i="17"/>
  <c r="K16" i="17"/>
  <c r="G16" i="16"/>
  <c r="E16" i="16"/>
  <c r="K16" i="16"/>
  <c r="D16" i="17" l="1"/>
  <c r="D16" i="16"/>
  <c r="B16" i="17" l="1"/>
  <c r="J17" i="17"/>
  <c r="J17" i="16"/>
  <c r="B16" i="16"/>
  <c r="L17" i="17" l="1"/>
  <c r="I17" i="17"/>
  <c r="H17" i="17"/>
  <c r="L17" i="16"/>
  <c r="I17" i="16"/>
  <c r="G17" i="17" l="1"/>
  <c r="E17" i="17"/>
  <c r="K17" i="17"/>
  <c r="K17" i="16"/>
  <c r="H17" i="16"/>
  <c r="D17" i="17" l="1"/>
  <c r="G17" i="16"/>
  <c r="E17" i="16"/>
  <c r="B17" i="17" l="1"/>
  <c r="J18" i="17"/>
  <c r="D17" i="16"/>
  <c r="I18" i="17" l="1"/>
  <c r="L18" i="17"/>
  <c r="K18" i="17" s="1"/>
  <c r="J18" i="16"/>
  <c r="B17" i="16"/>
  <c r="H18" i="17" l="1"/>
  <c r="L18" i="16"/>
  <c r="I18" i="16"/>
  <c r="G18" i="17" l="1"/>
  <c r="E18" i="17"/>
  <c r="K18" i="16"/>
  <c r="H18" i="16"/>
  <c r="D18" i="17" l="1"/>
  <c r="G18" i="16"/>
  <c r="E18" i="16"/>
  <c r="J19" i="17" l="1"/>
  <c r="B18" i="17"/>
  <c r="D18" i="16"/>
  <c r="I19" i="17" l="1"/>
  <c r="L19" i="17"/>
  <c r="H19" i="17"/>
  <c r="B18" i="16"/>
  <c r="J19" i="16"/>
  <c r="G19" i="17" l="1"/>
  <c r="E19" i="17"/>
  <c r="K19" i="17"/>
  <c r="L19" i="16"/>
  <c r="I19" i="16"/>
  <c r="D19" i="17" l="1"/>
  <c r="K19" i="16"/>
  <c r="H19" i="16"/>
  <c r="B19" i="17" l="1"/>
  <c r="J20" i="17"/>
  <c r="G19" i="16"/>
  <c r="E19" i="16"/>
  <c r="L20" i="17" l="1"/>
  <c r="I20" i="17"/>
  <c r="H20" i="17"/>
  <c r="D19" i="16"/>
  <c r="G20" i="17" l="1"/>
  <c r="E20" i="17"/>
  <c r="K20" i="17"/>
  <c r="B19" i="16"/>
  <c r="J20" i="16"/>
  <c r="D20" i="17" l="1"/>
  <c r="I20" i="16"/>
  <c r="L20" i="16"/>
  <c r="J21" i="17" l="1"/>
  <c r="B20" i="17"/>
  <c r="K20" i="16"/>
  <c r="H20" i="16"/>
  <c r="G20" i="16" s="1"/>
  <c r="I21" i="17" l="1"/>
  <c r="L21" i="17"/>
  <c r="K21" i="17" s="1"/>
  <c r="H21" i="17"/>
  <c r="E20" i="16"/>
  <c r="D20" i="16" s="1"/>
  <c r="G21" i="17" l="1"/>
  <c r="E21" i="17"/>
  <c r="B20" i="16"/>
  <c r="J21" i="16"/>
  <c r="D21" i="17" l="1"/>
  <c r="L21" i="16"/>
  <c r="I21" i="16"/>
  <c r="J22" i="17" l="1"/>
  <c r="B21" i="17"/>
  <c r="K21" i="16"/>
  <c r="H21" i="16"/>
  <c r="L22" i="17" l="1"/>
  <c r="I22" i="17"/>
  <c r="H22" i="17"/>
  <c r="G21" i="16"/>
  <c r="E21" i="16"/>
  <c r="G22" i="17" l="1"/>
  <c r="E22" i="17"/>
  <c r="K22" i="17"/>
  <c r="D21" i="16"/>
  <c r="D22" i="17" l="1"/>
  <c r="B21" i="16"/>
  <c r="J22" i="16"/>
  <c r="B22" i="17" l="1"/>
  <c r="J23" i="17"/>
  <c r="I22" i="16"/>
  <c r="L22" i="16"/>
  <c r="I23" i="17" l="1"/>
  <c r="L23" i="17"/>
  <c r="K23" i="17" s="1"/>
  <c r="H23" i="17"/>
  <c r="K22" i="16"/>
  <c r="H22" i="16"/>
  <c r="G23" i="17" l="1"/>
  <c r="E23" i="17"/>
  <c r="G22" i="16"/>
  <c r="E22" i="16"/>
  <c r="D23" i="17" l="1"/>
  <c r="D22" i="16"/>
  <c r="J24" i="17" l="1"/>
  <c r="B23" i="17"/>
  <c r="J23" i="16"/>
  <c r="B22" i="16"/>
  <c r="I24" i="17" l="1"/>
  <c r="L24" i="17"/>
  <c r="K24" i="17" s="1"/>
  <c r="L23" i="16"/>
  <c r="H23" i="16" s="1"/>
  <c r="I23" i="16"/>
  <c r="H24" i="17" l="1"/>
  <c r="G23" i="16"/>
  <c r="E23" i="16"/>
  <c r="K23" i="16"/>
  <c r="G24" i="17" l="1"/>
  <c r="E24" i="17"/>
  <c r="D23" i="16"/>
  <c r="D24" i="17" l="1"/>
  <c r="J24" i="16"/>
  <c r="B23" i="16"/>
  <c r="J25" i="17" l="1"/>
  <c r="B24" i="17"/>
  <c r="L24" i="16"/>
  <c r="H24" i="16" s="1"/>
  <c r="I24" i="16"/>
  <c r="L25" i="17" l="1"/>
  <c r="I25" i="17"/>
  <c r="G24" i="16"/>
  <c r="E24" i="16"/>
  <c r="K24" i="16"/>
  <c r="K25" i="17" l="1"/>
  <c r="H25" i="17"/>
  <c r="D24" i="16"/>
  <c r="G25" i="17" l="1"/>
  <c r="E25" i="17"/>
  <c r="J25" i="16"/>
  <c r="B24" i="16"/>
  <c r="D25" i="17" l="1"/>
  <c r="I25" i="16"/>
  <c r="L25" i="16"/>
  <c r="B25" i="17" l="1"/>
  <c r="J26" i="17"/>
  <c r="K25" i="16"/>
  <c r="H25" i="16"/>
  <c r="G25" i="16" s="1"/>
  <c r="E25" i="16"/>
  <c r="L26" i="17" l="1"/>
  <c r="I26" i="17"/>
  <c r="D25" i="16"/>
  <c r="K26" i="17" l="1"/>
  <c r="H26" i="17"/>
  <c r="J26" i="16"/>
  <c r="B25" i="16"/>
  <c r="G26" i="17" l="1"/>
  <c r="E26" i="17"/>
  <c r="I26" i="16"/>
  <c r="L26" i="16"/>
  <c r="H26" i="16"/>
  <c r="D26" i="17" l="1"/>
  <c r="K26" i="16"/>
  <c r="G26" i="16"/>
  <c r="E26" i="16"/>
  <c r="J27" i="17" l="1"/>
  <c r="B26" i="17"/>
  <c r="D26" i="16"/>
  <c r="I27" i="17" l="1"/>
  <c r="L27" i="17"/>
  <c r="K27" i="17" s="1"/>
  <c r="H27" i="17"/>
  <c r="B26" i="16"/>
  <c r="J27" i="16"/>
  <c r="G27" i="17" l="1"/>
  <c r="E27" i="17"/>
  <c r="L27" i="16"/>
  <c r="I27" i="16"/>
  <c r="D27" i="17" l="1"/>
  <c r="K27" i="16"/>
  <c r="H27" i="16"/>
  <c r="B27" i="17" l="1"/>
  <c r="J28" i="17"/>
  <c r="G27" i="16"/>
  <c r="E27" i="16"/>
  <c r="L28" i="17" l="1"/>
  <c r="I28" i="17"/>
  <c r="H28" i="17"/>
  <c r="D27" i="16"/>
  <c r="G28" i="17" l="1"/>
  <c r="E28" i="17"/>
  <c r="K28" i="17"/>
  <c r="B27" i="16"/>
  <c r="J28" i="16"/>
  <c r="D28" i="17" l="1"/>
  <c r="I28" i="16"/>
  <c r="L28" i="16"/>
  <c r="B28" i="17" l="1"/>
  <c r="J29" i="17"/>
  <c r="K28" i="16"/>
  <c r="H28" i="16"/>
  <c r="I29" i="17" l="1"/>
  <c r="L29" i="17"/>
  <c r="H29" i="17"/>
  <c r="G28" i="16"/>
  <c r="E28" i="16"/>
  <c r="G29" i="17" l="1"/>
  <c r="E29" i="17"/>
  <c r="K29" i="17"/>
  <c r="D28" i="16"/>
  <c r="D29" i="17" l="1"/>
  <c r="B28" i="16"/>
  <c r="J29" i="16"/>
  <c r="J30" i="17" l="1"/>
  <c r="B29" i="17"/>
  <c r="L29" i="16"/>
  <c r="I29" i="16"/>
  <c r="H29" i="16"/>
  <c r="L30" i="17" l="1"/>
  <c r="I30" i="17"/>
  <c r="H30" i="17"/>
  <c r="G29" i="16"/>
  <c r="E29" i="16"/>
  <c r="K29" i="16"/>
  <c r="G30" i="17" l="1"/>
  <c r="E30" i="17"/>
  <c r="K30" i="17"/>
  <c r="D29" i="16"/>
  <c r="D30" i="17" l="1"/>
  <c r="B29" i="16"/>
  <c r="J30" i="16"/>
  <c r="B30" i="17" l="1"/>
  <c r="J31" i="17"/>
  <c r="I30" i="16"/>
  <c r="L30" i="16"/>
  <c r="H30" i="16" s="1"/>
  <c r="I31" i="17" l="1"/>
  <c r="L31" i="17"/>
  <c r="K31" i="17" s="1"/>
  <c r="H31" i="17"/>
  <c r="G30" i="16"/>
  <c r="E30" i="16"/>
  <c r="K30" i="16"/>
  <c r="G31" i="17" l="1"/>
  <c r="E31" i="17"/>
  <c r="D30" i="16"/>
  <c r="D31" i="17" l="1"/>
  <c r="J31" i="16"/>
  <c r="B30" i="16"/>
  <c r="J32" i="17" l="1"/>
  <c r="B31" i="17"/>
  <c r="L31" i="16"/>
  <c r="H31" i="16" s="1"/>
  <c r="I31" i="16"/>
  <c r="I32" i="17" l="1"/>
  <c r="L32" i="17"/>
  <c r="H32" i="17"/>
  <c r="G31" i="16"/>
  <c r="E31" i="16"/>
  <c r="K31" i="16"/>
  <c r="G32" i="17" l="1"/>
  <c r="E32" i="17"/>
  <c r="K32" i="17"/>
  <c r="D31" i="16"/>
  <c r="D32" i="17" l="1"/>
  <c r="J32" i="16"/>
  <c r="B31" i="16"/>
  <c r="J33" i="17" l="1"/>
  <c r="B32" i="17"/>
  <c r="L32" i="16"/>
  <c r="I32" i="16"/>
  <c r="H32" i="16"/>
  <c r="L33" i="17" l="1"/>
  <c r="I33" i="17"/>
  <c r="G32" i="16"/>
  <c r="E32" i="16"/>
  <c r="K32" i="16"/>
  <c r="K33" i="17" l="1"/>
  <c r="H33" i="17"/>
  <c r="D32" i="16"/>
  <c r="G33" i="17" l="1"/>
  <c r="E33" i="17"/>
  <c r="J33" i="16"/>
  <c r="B32" i="16"/>
  <c r="D33" i="17" l="1"/>
  <c r="I33" i="16"/>
  <c r="L33" i="16"/>
  <c r="K33" i="16" s="1"/>
  <c r="B33" i="17" l="1"/>
  <c r="J34" i="17"/>
  <c r="H33" i="16"/>
  <c r="L34" i="17" l="1"/>
  <c r="I34" i="17"/>
  <c r="H34" i="17"/>
  <c r="G33" i="16"/>
  <c r="E33" i="16"/>
  <c r="G34" i="17" l="1"/>
  <c r="E34" i="17"/>
  <c r="K34" i="17"/>
  <c r="D33" i="16"/>
  <c r="D34" i="17" l="1"/>
  <c r="J34" i="16"/>
  <c r="B33" i="16"/>
  <c r="J35" i="17" l="1"/>
  <c r="B34" i="17"/>
  <c r="I34" i="16"/>
  <c r="L34" i="16"/>
  <c r="H34" i="16"/>
  <c r="I35" i="17" l="1"/>
  <c r="L35" i="17"/>
  <c r="K35" i="17" s="1"/>
  <c r="K34" i="16"/>
  <c r="G34" i="16"/>
  <c r="E34" i="16"/>
  <c r="H35" i="17" l="1"/>
  <c r="G35" i="17"/>
  <c r="E35" i="17"/>
  <c r="D34" i="16"/>
  <c r="D35" i="17" l="1"/>
  <c r="B34" i="16"/>
  <c r="J35" i="16"/>
  <c r="B35" i="17" l="1"/>
  <c r="J36" i="17"/>
  <c r="L35" i="16"/>
  <c r="I35" i="16"/>
  <c r="H35" i="16"/>
  <c r="I36" i="17" l="1"/>
  <c r="L36" i="17"/>
  <c r="K36" i="17" s="1"/>
  <c r="G35" i="16"/>
  <c r="E35" i="16"/>
  <c r="K35" i="16"/>
  <c r="H36" i="17" l="1"/>
  <c r="G36" i="17"/>
  <c r="E36" i="17"/>
  <c r="D35" i="16"/>
  <c r="D36" i="17" l="1"/>
  <c r="B35" i="16"/>
  <c r="J36" i="16"/>
  <c r="J37" i="17" l="1"/>
  <c r="B36" i="17"/>
  <c r="I36" i="16"/>
  <c r="L36" i="16"/>
  <c r="H36" i="16"/>
  <c r="L37" i="17" l="1"/>
  <c r="I37" i="17"/>
  <c r="H37" i="17"/>
  <c r="G36" i="16"/>
  <c r="E36" i="16"/>
  <c r="K36" i="16"/>
  <c r="G37" i="17" l="1"/>
  <c r="E37" i="17"/>
  <c r="K37" i="17"/>
  <c r="D36" i="16"/>
  <c r="D37" i="17" l="1"/>
  <c r="B36" i="16"/>
  <c r="J37" i="16"/>
  <c r="B37" i="17" l="1"/>
  <c r="J38" i="17"/>
  <c r="L37" i="16"/>
  <c r="I37" i="16"/>
  <c r="I38" i="17" l="1"/>
  <c r="L38" i="17"/>
  <c r="K38" i="17" s="1"/>
  <c r="K37" i="16"/>
  <c r="H37" i="16"/>
  <c r="H38" i="17" l="1"/>
  <c r="G38" i="17"/>
  <c r="E38" i="17"/>
  <c r="G37" i="16"/>
  <c r="E37" i="16"/>
  <c r="D38" i="17" l="1"/>
  <c r="D37" i="16"/>
  <c r="J39" i="17" l="1"/>
  <c r="B38" i="17"/>
  <c r="B37" i="16"/>
  <c r="J38" i="16"/>
  <c r="L39" i="17" l="1"/>
  <c r="I39" i="17"/>
  <c r="H39" i="17"/>
  <c r="I38" i="16"/>
  <c r="L38" i="16"/>
  <c r="H38" i="16"/>
  <c r="G39" i="17" l="1"/>
  <c r="E39" i="17"/>
  <c r="K39" i="17"/>
  <c r="G38" i="16"/>
  <c r="E38" i="16"/>
  <c r="K38" i="16"/>
  <c r="D39" i="17" l="1"/>
  <c r="D38" i="16"/>
  <c r="B39" i="17" l="1"/>
  <c r="J40" i="17"/>
  <c r="J39" i="16"/>
  <c r="B38" i="16"/>
  <c r="L40" i="17" l="1"/>
  <c r="I40" i="17"/>
  <c r="H40" i="17"/>
  <c r="L39" i="16"/>
  <c r="I39" i="16"/>
  <c r="G40" i="17" l="1"/>
  <c r="E40" i="17"/>
  <c r="K40" i="17"/>
  <c r="K39" i="16"/>
  <c r="H39" i="16"/>
  <c r="D40" i="17" l="1"/>
  <c r="G39" i="16"/>
  <c r="E39" i="16"/>
  <c r="J41" i="17" l="1"/>
  <c r="B40" i="17"/>
  <c r="D39" i="16"/>
  <c r="L41" i="17" l="1"/>
  <c r="H41" i="17" s="1"/>
  <c r="I41" i="17"/>
  <c r="J40" i="16"/>
  <c r="B39" i="16"/>
  <c r="G41" i="17" l="1"/>
  <c r="E41" i="17"/>
  <c r="K41" i="17"/>
  <c r="I40" i="16"/>
  <c r="L40" i="16"/>
  <c r="H40" i="16"/>
  <c r="D41" i="17" l="1"/>
  <c r="K40" i="16"/>
  <c r="G40" i="16"/>
  <c r="E40" i="16"/>
  <c r="J42" i="17" l="1"/>
  <c r="B41" i="17"/>
  <c r="D40" i="16"/>
  <c r="I42" i="17" l="1"/>
  <c r="L42" i="17"/>
  <c r="K42" i="17" s="1"/>
  <c r="H42" i="17"/>
  <c r="B40" i="16"/>
  <c r="J41" i="16"/>
  <c r="G42" i="17" l="1"/>
  <c r="E42" i="17"/>
  <c r="L41" i="16"/>
  <c r="I41" i="16"/>
  <c r="D42" i="17" l="1"/>
  <c r="K41" i="16"/>
  <c r="H41" i="16"/>
  <c r="B42" i="17" l="1"/>
  <c r="J43" i="17"/>
  <c r="G41" i="16"/>
  <c r="E41" i="16"/>
  <c r="L43" i="17" l="1"/>
  <c r="I43" i="17"/>
  <c r="H43" i="17"/>
  <c r="D41" i="16"/>
  <c r="G43" i="17" l="1"/>
  <c r="E43" i="17"/>
  <c r="K43" i="17"/>
  <c r="J42" i="16"/>
  <c r="B41" i="16"/>
  <c r="D43" i="17" l="1"/>
  <c r="I42" i="16"/>
  <c r="L42" i="16"/>
  <c r="H42" i="16"/>
  <c r="J44" i="17" l="1"/>
  <c r="B43" i="17"/>
  <c r="K42" i="16"/>
  <c r="G42" i="16"/>
  <c r="E42" i="16"/>
  <c r="I44" i="17" l="1"/>
  <c r="L44" i="17"/>
  <c r="K44" i="17" s="1"/>
  <c r="H44" i="17"/>
  <c r="D42" i="16"/>
  <c r="G44" i="17" l="1"/>
  <c r="E44" i="17"/>
  <c r="J43" i="16"/>
  <c r="B42" i="16"/>
  <c r="D44" i="17" l="1"/>
  <c r="L43" i="16"/>
  <c r="H43" i="16" s="1"/>
  <c r="I43" i="16"/>
  <c r="B44" i="17" l="1"/>
  <c r="J45" i="17"/>
  <c r="G43" i="16"/>
  <c r="E43" i="16"/>
  <c r="K43" i="16"/>
  <c r="L45" i="17" l="1"/>
  <c r="I45" i="17"/>
  <c r="H45" i="17"/>
  <c r="D43" i="16"/>
  <c r="G45" i="17" l="1"/>
  <c r="E45" i="17"/>
  <c r="K45" i="17"/>
  <c r="B43" i="16"/>
  <c r="J44" i="16"/>
  <c r="D45" i="17" l="1"/>
  <c r="L44" i="16"/>
  <c r="H44" i="16" s="1"/>
  <c r="I44" i="16"/>
  <c r="B45" i="17" l="1"/>
  <c r="J46" i="17"/>
  <c r="G44" i="16"/>
  <c r="E44" i="16"/>
  <c r="K44" i="16"/>
  <c r="I46" i="17" l="1"/>
  <c r="L46" i="17"/>
  <c r="K46" i="17" s="1"/>
  <c r="D44" i="16"/>
  <c r="H46" i="17" l="1"/>
  <c r="J45" i="16"/>
  <c r="B44" i="16"/>
  <c r="G46" i="17" l="1"/>
  <c r="E46" i="17"/>
  <c r="I45" i="16"/>
  <c r="L45" i="16"/>
  <c r="H45" i="16"/>
  <c r="D46" i="17" l="1"/>
  <c r="K45" i="16"/>
  <c r="G45" i="16"/>
  <c r="E45" i="16"/>
  <c r="J47" i="17" l="1"/>
  <c r="B46" i="17"/>
  <c r="D45" i="16"/>
  <c r="L47" i="17" l="1"/>
  <c r="I47" i="17"/>
  <c r="H47" i="17"/>
  <c r="J46" i="16"/>
  <c r="B45" i="16"/>
  <c r="G47" i="17" l="1"/>
  <c r="E47" i="17"/>
  <c r="K47" i="17"/>
  <c r="L46" i="16"/>
  <c r="I46" i="16"/>
  <c r="D47" i="17" l="1"/>
  <c r="K46" i="16"/>
  <c r="H46" i="16"/>
  <c r="B47" i="17" l="1"/>
  <c r="J48" i="17"/>
  <c r="G46" i="16"/>
  <c r="E46" i="16"/>
  <c r="L48" i="17" l="1"/>
  <c r="I48" i="17"/>
  <c r="H48" i="17"/>
  <c r="D46" i="16"/>
  <c r="G48" i="17" l="1"/>
  <c r="E48" i="17"/>
  <c r="K48" i="17"/>
  <c r="J47" i="16"/>
  <c r="B46" i="16"/>
  <c r="D48" i="17" l="1"/>
  <c r="L47" i="16"/>
  <c r="I47" i="16"/>
  <c r="J49" i="17" l="1"/>
  <c r="B48" i="17"/>
  <c r="K47" i="16"/>
  <c r="H47" i="16"/>
  <c r="L49" i="17" l="1"/>
  <c r="I49" i="17"/>
  <c r="G47" i="16"/>
  <c r="E47" i="16"/>
  <c r="K49" i="17" l="1"/>
  <c r="H49" i="17"/>
  <c r="D47" i="16"/>
  <c r="G49" i="17" l="1"/>
  <c r="E49" i="17"/>
  <c r="J48" i="16"/>
  <c r="B47" i="16"/>
  <c r="D49" i="17" l="1"/>
  <c r="L48" i="16"/>
  <c r="I48" i="16"/>
  <c r="J50" i="17" l="1"/>
  <c r="B49" i="17"/>
  <c r="K48" i="16"/>
  <c r="H48" i="16"/>
  <c r="I50" i="17" l="1"/>
  <c r="L50" i="17"/>
  <c r="K50" i="17" s="1"/>
  <c r="G48" i="16"/>
  <c r="E48" i="16"/>
  <c r="H50" i="17" l="1"/>
  <c r="G50" i="17" s="1"/>
  <c r="D48" i="16"/>
  <c r="E50" i="17" l="1"/>
  <c r="D50" i="17"/>
  <c r="B48" i="16"/>
  <c r="J49" i="16"/>
  <c r="B50" i="17" l="1"/>
  <c r="J51" i="17"/>
  <c r="L49" i="16"/>
  <c r="I49" i="16"/>
  <c r="L51" i="17" l="1"/>
  <c r="I51" i="17"/>
  <c r="H51" i="17"/>
  <c r="K49" i="16"/>
  <c r="H49" i="16"/>
  <c r="G51" i="17" l="1"/>
  <c r="E51" i="17"/>
  <c r="K51" i="17"/>
  <c r="G49" i="16"/>
  <c r="E49" i="16"/>
  <c r="D51" i="17" l="1"/>
  <c r="D49" i="16"/>
  <c r="J52" i="17" l="1"/>
  <c r="B51" i="17"/>
  <c r="B49" i="16"/>
  <c r="J50" i="16"/>
  <c r="I52" i="17" l="1"/>
  <c r="L52" i="17"/>
  <c r="H52" i="17"/>
  <c r="I50" i="16"/>
  <c r="L50" i="16"/>
  <c r="G52" i="17" l="1"/>
  <c r="E52" i="17"/>
  <c r="K52" i="17"/>
  <c r="K50" i="16"/>
  <c r="H50" i="16"/>
  <c r="D52" i="17" l="1"/>
  <c r="G50" i="16"/>
  <c r="E50" i="16"/>
  <c r="B52" i="17" l="1"/>
  <c r="J53" i="17"/>
  <c r="D50" i="16"/>
  <c r="L53" i="17" l="1"/>
  <c r="I53" i="17"/>
  <c r="H53" i="17"/>
  <c r="J51" i="16"/>
  <c r="B50" i="16"/>
  <c r="G53" i="17" l="1"/>
  <c r="E53" i="17"/>
  <c r="K53" i="17"/>
  <c r="L51" i="16"/>
  <c r="I51" i="16"/>
  <c r="D53" i="17" l="1"/>
  <c r="K51" i="16"/>
  <c r="H51" i="16"/>
  <c r="B53" i="17" l="1"/>
  <c r="J54" i="17"/>
  <c r="G51" i="16"/>
  <c r="E51" i="16"/>
  <c r="I54" i="17" l="1"/>
  <c r="L54" i="17"/>
  <c r="K54" i="17" s="1"/>
  <c r="D51" i="16"/>
  <c r="H54" i="17" l="1"/>
  <c r="G54" i="17"/>
  <c r="E54" i="17"/>
  <c r="B51" i="16"/>
  <c r="J52" i="16"/>
  <c r="D54" i="17" l="1"/>
  <c r="L52" i="16"/>
  <c r="H52" i="16" s="1"/>
  <c r="I52" i="16"/>
  <c r="J55" i="17" l="1"/>
  <c r="B54" i="17"/>
  <c r="G52" i="16"/>
  <c r="E52" i="16"/>
  <c r="K52" i="16"/>
  <c r="L55" i="17" l="1"/>
  <c r="I55" i="17"/>
  <c r="D52" i="16"/>
  <c r="K55" i="17" l="1"/>
  <c r="H55" i="17"/>
  <c r="J53" i="16"/>
  <c r="B52" i="16"/>
  <c r="G55" i="17" l="1"/>
  <c r="E55" i="17"/>
  <c r="I53" i="16"/>
  <c r="L53" i="16"/>
  <c r="H53" i="16"/>
  <c r="D55" i="17" l="1"/>
  <c r="K53" i="16"/>
  <c r="G53" i="16"/>
  <c r="E53" i="16"/>
  <c r="B55" i="17" l="1"/>
  <c r="J56" i="17"/>
  <c r="D53" i="16"/>
  <c r="L56" i="17" l="1"/>
  <c r="I56" i="17"/>
  <c r="J54" i="16"/>
  <c r="B53" i="16"/>
  <c r="K56" i="17" l="1"/>
  <c r="H56" i="17"/>
  <c r="L54" i="16"/>
  <c r="I54" i="16"/>
  <c r="G56" i="17" l="1"/>
  <c r="E56" i="17"/>
  <c r="K54" i="16"/>
  <c r="H54" i="16"/>
  <c r="D56" i="17" l="1"/>
  <c r="G54" i="16"/>
  <c r="E54" i="16"/>
  <c r="J57" i="17" l="1"/>
  <c r="B56" i="17"/>
  <c r="D54" i="16"/>
  <c r="L57" i="17" l="1"/>
  <c r="I57" i="17"/>
  <c r="B54" i="16"/>
  <c r="J55" i="16"/>
  <c r="K57" i="17" l="1"/>
  <c r="H57" i="17"/>
  <c r="L55" i="16"/>
  <c r="H55" i="16" s="1"/>
  <c r="I55" i="16"/>
  <c r="G57" i="17" l="1"/>
  <c r="E57" i="17"/>
  <c r="G55" i="16"/>
  <c r="E55" i="16"/>
  <c r="K55" i="16"/>
  <c r="D57" i="17" l="1"/>
  <c r="D55" i="16"/>
  <c r="J58" i="17" l="1"/>
  <c r="B57" i="17"/>
  <c r="J56" i="16"/>
  <c r="B55" i="16"/>
  <c r="I58" i="17" l="1"/>
  <c r="L58" i="17"/>
  <c r="H58" i="17" s="1"/>
  <c r="I56" i="16"/>
  <c r="L56" i="16"/>
  <c r="H56" i="16"/>
  <c r="G58" i="17" l="1"/>
  <c r="E58" i="17"/>
  <c r="K58" i="17"/>
  <c r="G56" i="16"/>
  <c r="E56" i="16"/>
  <c r="K56" i="16"/>
  <c r="D58" i="17" l="1"/>
  <c r="D56" i="16"/>
  <c r="B58" i="17" l="1"/>
  <c r="J59" i="17"/>
  <c r="B56" i="16"/>
  <c r="J57" i="16"/>
  <c r="L59" i="17" l="1"/>
  <c r="H59" i="17" s="1"/>
  <c r="I59" i="17"/>
  <c r="L57" i="16"/>
  <c r="I57" i="16"/>
  <c r="G59" i="17" l="1"/>
  <c r="E59" i="17"/>
  <c r="K59" i="17"/>
  <c r="K57" i="16"/>
  <c r="H57" i="16"/>
  <c r="D59" i="17" l="1"/>
  <c r="G57" i="16"/>
  <c r="E57" i="16"/>
  <c r="J60" i="17" l="1"/>
  <c r="B59" i="17"/>
  <c r="D57" i="16"/>
  <c r="I60" i="17" l="1"/>
  <c r="L60" i="17"/>
  <c r="H60" i="17" s="1"/>
  <c r="B57" i="16"/>
  <c r="J58" i="16"/>
  <c r="K60" i="17" l="1"/>
  <c r="G60" i="17"/>
  <c r="E60" i="17"/>
  <c r="I58" i="16"/>
  <c r="L58" i="16"/>
  <c r="H58" i="16"/>
  <c r="D60" i="17" l="1"/>
  <c r="K58" i="16"/>
  <c r="G58" i="16"/>
  <c r="E58" i="16"/>
  <c r="B60" i="17" l="1"/>
  <c r="J61" i="17"/>
  <c r="D58" i="16"/>
  <c r="L61" i="17" l="1"/>
  <c r="H61" i="17" s="1"/>
  <c r="I61" i="17"/>
  <c r="J59" i="16"/>
  <c r="B58" i="16"/>
  <c r="G61" i="17" l="1"/>
  <c r="E61" i="17"/>
  <c r="K61" i="17"/>
  <c r="L59" i="16"/>
  <c r="I59" i="16"/>
  <c r="D61" i="17" l="1"/>
  <c r="K59" i="16"/>
  <c r="H59" i="16"/>
  <c r="B61" i="17" l="1"/>
  <c r="J62" i="17"/>
  <c r="G59" i="16"/>
  <c r="E59" i="16"/>
  <c r="I62" i="17" l="1"/>
  <c r="L62" i="17"/>
  <c r="H62" i="17"/>
  <c r="D59" i="16"/>
  <c r="K62" i="17" l="1"/>
  <c r="G62" i="17"/>
  <c r="E62" i="17"/>
  <c r="B59" i="16"/>
  <c r="J60" i="16"/>
  <c r="D62" i="17" l="1"/>
  <c r="L60" i="16"/>
  <c r="I60" i="16"/>
  <c r="J63" i="17" l="1"/>
  <c r="B62" i="17"/>
  <c r="K60" i="16"/>
  <c r="H60" i="16"/>
  <c r="L63" i="17" l="1"/>
  <c r="I63" i="17"/>
  <c r="H63" i="17"/>
  <c r="G60" i="16"/>
  <c r="E60" i="16"/>
  <c r="G63" i="17" l="1"/>
  <c r="E63" i="17"/>
  <c r="K63" i="17"/>
  <c r="D60" i="16"/>
  <c r="D63" i="17" l="1"/>
  <c r="J61" i="16"/>
  <c r="B60" i="16"/>
  <c r="B63" i="17" l="1"/>
  <c r="J64" i="17"/>
  <c r="I61" i="16"/>
  <c r="L61" i="16"/>
  <c r="H61" i="16"/>
  <c r="L64" i="17" l="1"/>
  <c r="H64" i="17" s="1"/>
  <c r="I64" i="17"/>
  <c r="G61" i="16"/>
  <c r="E61" i="16"/>
  <c r="K61" i="16"/>
  <c r="G64" i="17" l="1"/>
  <c r="E64" i="17"/>
  <c r="K64" i="17"/>
  <c r="D61" i="16"/>
  <c r="D64" i="17" l="1"/>
  <c r="J62" i="16"/>
  <c r="B61" i="16"/>
  <c r="J65" i="17" l="1"/>
  <c r="B64" i="17"/>
  <c r="L62" i="16"/>
  <c r="I62" i="16"/>
  <c r="L65" i="17" l="1"/>
  <c r="H65" i="17" s="1"/>
  <c r="I65" i="17"/>
  <c r="K62" i="16"/>
  <c r="H62" i="16"/>
  <c r="G65" i="17" l="1"/>
  <c r="E65" i="17"/>
  <c r="K65" i="17"/>
  <c r="G62" i="16"/>
  <c r="E62" i="16"/>
  <c r="D65" i="17" l="1"/>
  <c r="D62" i="16"/>
  <c r="J66" i="17" l="1"/>
  <c r="B65" i="17"/>
  <c r="B62" i="16"/>
  <c r="J63" i="16"/>
  <c r="I66" i="17" l="1"/>
  <c r="L66" i="17"/>
  <c r="H66" i="17"/>
  <c r="L63" i="16"/>
  <c r="I63" i="16"/>
  <c r="H63" i="16"/>
  <c r="K66" i="17" l="1"/>
  <c r="G66" i="17"/>
  <c r="E66" i="17"/>
  <c r="G63" i="16"/>
  <c r="E63" i="16"/>
  <c r="K63" i="16"/>
  <c r="D66" i="17" l="1"/>
  <c r="D63" i="16"/>
  <c r="B66" i="17" l="1"/>
  <c r="J67" i="17"/>
  <c r="J64" i="16"/>
  <c r="B63" i="16"/>
  <c r="L67" i="17" l="1"/>
  <c r="I67" i="17"/>
  <c r="H67" i="17"/>
  <c r="I64" i="16"/>
  <c r="L64" i="16"/>
  <c r="K64" i="16" s="1"/>
  <c r="H64" i="16"/>
  <c r="G67" i="17" l="1"/>
  <c r="E67" i="17"/>
  <c r="K67" i="17"/>
  <c r="G64" i="16"/>
  <c r="E64" i="16"/>
  <c r="D67" i="17" l="1"/>
  <c r="D64" i="16"/>
  <c r="J68" i="17" l="1"/>
  <c r="B67" i="17"/>
  <c r="B64" i="16"/>
  <c r="J65" i="16"/>
  <c r="I68" i="17" l="1"/>
  <c r="L68" i="17"/>
  <c r="H68" i="17"/>
  <c r="L65" i="16"/>
  <c r="I65" i="16"/>
  <c r="H65" i="16"/>
  <c r="K68" i="17" l="1"/>
  <c r="G68" i="17"/>
  <c r="E68" i="17"/>
  <c r="G65" i="16"/>
  <c r="E65" i="16"/>
  <c r="K65" i="16"/>
  <c r="D68" i="17" l="1"/>
  <c r="D65" i="16"/>
  <c r="B68" i="17" l="1"/>
  <c r="J69" i="17"/>
  <c r="B65" i="16"/>
  <c r="J66" i="16"/>
  <c r="L69" i="17" l="1"/>
  <c r="I69" i="17"/>
  <c r="H69" i="17"/>
  <c r="I66" i="16"/>
  <c r="L66" i="16"/>
  <c r="H66" i="16"/>
  <c r="G69" i="17" l="1"/>
  <c r="E69" i="17"/>
  <c r="K69" i="17"/>
  <c r="K66" i="16"/>
  <c r="G66" i="16"/>
  <c r="E66" i="16"/>
  <c r="D69" i="17" l="1"/>
  <c r="D66" i="16"/>
  <c r="B69" i="17" l="1"/>
  <c r="J70" i="17"/>
  <c r="J67" i="16"/>
  <c r="B66" i="16"/>
  <c r="I70" i="17" l="1"/>
  <c r="L70" i="17"/>
  <c r="H70" i="17" s="1"/>
  <c r="L67" i="16"/>
  <c r="I67" i="16"/>
  <c r="H67" i="16"/>
  <c r="K70" i="17" l="1"/>
  <c r="G70" i="17"/>
  <c r="E70" i="17"/>
  <c r="G67" i="16"/>
  <c r="E67" i="16"/>
  <c r="K67" i="16"/>
  <c r="D70" i="17" l="1"/>
  <c r="D67" i="16"/>
  <c r="J71" i="17" l="1"/>
  <c r="B70" i="17"/>
  <c r="B67" i="16"/>
  <c r="J68" i="16"/>
  <c r="L71" i="17" l="1"/>
  <c r="I71" i="17"/>
  <c r="H71" i="17"/>
  <c r="L68" i="16"/>
  <c r="I68" i="16"/>
  <c r="H68" i="16"/>
  <c r="G71" i="17" l="1"/>
  <c r="E71" i="17"/>
  <c r="K71" i="17"/>
  <c r="G68" i="16"/>
  <c r="E68" i="16"/>
  <c r="K68" i="16"/>
  <c r="D71" i="17" l="1"/>
  <c r="D68" i="16"/>
  <c r="J72" i="17" l="1"/>
  <c r="B71" i="17"/>
  <c r="J69" i="16"/>
  <c r="B68" i="16"/>
  <c r="E10" i="15"/>
  <c r="D10" i="15"/>
  <c r="B10" i="15"/>
  <c r="R8" i="15"/>
  <c r="R7" i="15"/>
  <c r="R4" i="15"/>
  <c r="K4" i="15"/>
  <c r="D5" i="15" s="1"/>
  <c r="N13" i="15" s="1"/>
  <c r="L72" i="17" l="1"/>
  <c r="I72" i="17"/>
  <c r="H72" i="17"/>
  <c r="I69" i="16"/>
  <c r="L69" i="16"/>
  <c r="H69" i="16" s="1"/>
  <c r="K5" i="15"/>
  <c r="J11" i="15" s="1"/>
  <c r="L11" i="15" s="1"/>
  <c r="N16" i="15"/>
  <c r="D6" i="15"/>
  <c r="N22" i="15"/>
  <c r="N38" i="15"/>
  <c r="N30" i="15"/>
  <c r="N41" i="15"/>
  <c r="N46" i="15"/>
  <c r="N70" i="15"/>
  <c r="N40" i="15"/>
  <c r="N23" i="15"/>
  <c r="N14" i="15"/>
  <c r="N47" i="15"/>
  <c r="N89" i="15"/>
  <c r="N12" i="15"/>
  <c r="N11" i="15"/>
  <c r="R6" i="15"/>
  <c r="N44" i="15"/>
  <c r="N130" i="15"/>
  <c r="N122" i="15"/>
  <c r="N125" i="15"/>
  <c r="N128" i="15"/>
  <c r="N120" i="15"/>
  <c r="N112" i="15"/>
  <c r="N104" i="15"/>
  <c r="N96" i="15"/>
  <c r="N88" i="15"/>
  <c r="N80" i="15"/>
  <c r="N123" i="15"/>
  <c r="N115" i="15"/>
  <c r="N107" i="15"/>
  <c r="N99" i="15"/>
  <c r="N91" i="15"/>
  <c r="N126" i="15"/>
  <c r="N129" i="15"/>
  <c r="N124" i="15"/>
  <c r="N116" i="15"/>
  <c r="N108" i="15"/>
  <c r="N100" i="15"/>
  <c r="N92" i="15"/>
  <c r="N84" i="15"/>
  <c r="N83" i="15"/>
  <c r="N72" i="15"/>
  <c r="N64" i="15"/>
  <c r="N56" i="15"/>
  <c r="N127" i="15"/>
  <c r="N75" i="15"/>
  <c r="N67" i="15"/>
  <c r="N59" i="15"/>
  <c r="N121" i="15"/>
  <c r="N109" i="15"/>
  <c r="N106" i="15"/>
  <c r="N105" i="15"/>
  <c r="N103" i="15"/>
  <c r="N102" i="15"/>
  <c r="N73" i="15"/>
  <c r="N65" i="15"/>
  <c r="N57" i="15"/>
  <c r="N113" i="15"/>
  <c r="N94" i="15"/>
  <c r="N82" i="15"/>
  <c r="N50" i="15"/>
  <c r="N42" i="15"/>
  <c r="N34" i="15"/>
  <c r="N97" i="15"/>
  <c r="N86" i="15"/>
  <c r="N78" i="15"/>
  <c r="N76" i="15"/>
  <c r="N53" i="15"/>
  <c r="N45" i="15"/>
  <c r="N37" i="15"/>
  <c r="N119" i="15"/>
  <c r="N114" i="15"/>
  <c r="N95" i="15"/>
  <c r="N79" i="15"/>
  <c r="N69" i="15"/>
  <c r="N66" i="15"/>
  <c r="N63" i="15"/>
  <c r="N62" i="15"/>
  <c r="N60" i="15"/>
  <c r="N51" i="15"/>
  <c r="N43" i="15"/>
  <c r="N35" i="15"/>
  <c r="N33" i="15"/>
  <c r="N25" i="15"/>
  <c r="N111" i="15"/>
  <c r="N101" i="15"/>
  <c r="N68" i="15"/>
  <c r="N54" i="15"/>
  <c r="N52" i="15"/>
  <c r="N49" i="15"/>
  <c r="N98" i="15"/>
  <c r="N71" i="15"/>
  <c r="N93" i="15"/>
  <c r="N81" i="15"/>
  <c r="N74" i="15"/>
  <c r="N55" i="15"/>
  <c r="N39" i="15"/>
  <c r="N36" i="15"/>
  <c r="N26" i="15"/>
  <c r="N118" i="15"/>
  <c r="N90" i="15"/>
  <c r="N77" i="15"/>
  <c r="N58" i="15"/>
  <c r="N29" i="15"/>
  <c r="N21" i="15"/>
  <c r="N18" i="15"/>
  <c r="N110" i="15"/>
  <c r="N87" i="15"/>
  <c r="N85" i="15"/>
  <c r="N61" i="15"/>
  <c r="N32" i="15"/>
  <c r="N24" i="15"/>
  <c r="N117" i="15"/>
  <c r="N27" i="15"/>
  <c r="N19" i="15"/>
  <c r="N15" i="15"/>
  <c r="N17" i="15"/>
  <c r="N31" i="15"/>
  <c r="N20" i="15"/>
  <c r="N28" i="15"/>
  <c r="N48" i="15"/>
  <c r="K4" i="14"/>
  <c r="G72" i="17" l="1"/>
  <c r="E72" i="17"/>
  <c r="K72" i="17"/>
  <c r="K69" i="16"/>
  <c r="G69" i="16"/>
  <c r="E69" i="16"/>
  <c r="I11" i="15"/>
  <c r="K11" i="15" s="1"/>
  <c r="H11" i="15"/>
  <c r="G11" i="15" s="1"/>
  <c r="R12" i="15"/>
  <c r="R5" i="15"/>
  <c r="K6" i="15"/>
  <c r="K7" i="15" s="1"/>
  <c r="R8" i="14"/>
  <c r="R7" i="14"/>
  <c r="D72" i="17" l="1"/>
  <c r="D69" i="16"/>
  <c r="E11" i="15"/>
  <c r="D11" i="15" s="1"/>
  <c r="R15" i="15"/>
  <c r="R4" i="14"/>
  <c r="J73" i="17" l="1"/>
  <c r="B72" i="17"/>
  <c r="J70" i="16"/>
  <c r="B69" i="16"/>
  <c r="J12" i="15"/>
  <c r="B11" i="15"/>
  <c r="D5" i="14"/>
  <c r="L73" i="17" l="1"/>
  <c r="I73" i="17"/>
  <c r="H73" i="17"/>
  <c r="L70" i="16"/>
  <c r="I70" i="16"/>
  <c r="H70" i="16"/>
  <c r="L12" i="15"/>
  <c r="H12" i="15" s="1"/>
  <c r="I12" i="15"/>
  <c r="N126" i="14"/>
  <c r="N118" i="14"/>
  <c r="N110" i="14"/>
  <c r="R6" i="14"/>
  <c r="N125" i="14"/>
  <c r="N117" i="14"/>
  <c r="N109" i="14"/>
  <c r="N115" i="14"/>
  <c r="N130" i="14"/>
  <c r="N128" i="14"/>
  <c r="N120" i="14"/>
  <c r="N112" i="14"/>
  <c r="N124" i="14"/>
  <c r="N116" i="14"/>
  <c r="N108" i="14"/>
  <c r="N123" i="14"/>
  <c r="N122" i="14"/>
  <c r="N129" i="14"/>
  <c r="N121" i="14"/>
  <c r="N113" i="14"/>
  <c r="N107" i="14"/>
  <c r="N114" i="14"/>
  <c r="N127" i="14"/>
  <c r="N119" i="14"/>
  <c r="N111" i="14"/>
  <c r="E10" i="14"/>
  <c r="D10" i="14"/>
  <c r="B10" i="14" s="1"/>
  <c r="K5" i="14"/>
  <c r="J11" i="14" s="1"/>
  <c r="G73" i="17" l="1"/>
  <c r="E73" i="17"/>
  <c r="K73" i="17"/>
  <c r="G70" i="16"/>
  <c r="E70" i="16"/>
  <c r="K70" i="16"/>
  <c r="G12" i="15"/>
  <c r="E12" i="15"/>
  <c r="K12" i="15"/>
  <c r="L11" i="14"/>
  <c r="I11" i="14"/>
  <c r="N105" i="14"/>
  <c r="N104" i="14"/>
  <c r="N100" i="14"/>
  <c r="N96" i="14"/>
  <c r="N92" i="14"/>
  <c r="N88" i="14"/>
  <c r="N84" i="14"/>
  <c r="N80" i="14"/>
  <c r="N76" i="14"/>
  <c r="N72" i="14"/>
  <c r="N106" i="14"/>
  <c r="N94" i="14"/>
  <c r="N86" i="14"/>
  <c r="N78" i="14"/>
  <c r="N97" i="14"/>
  <c r="N85" i="14"/>
  <c r="N81" i="14"/>
  <c r="N73" i="14"/>
  <c r="N93" i="14"/>
  <c r="N103" i="14"/>
  <c r="N99" i="14"/>
  <c r="N95" i="14"/>
  <c r="N91" i="14"/>
  <c r="N87" i="14"/>
  <c r="N83" i="14"/>
  <c r="N79" i="14"/>
  <c r="N75" i="14"/>
  <c r="N71" i="14"/>
  <c r="N102" i="14"/>
  <c r="N98" i="14"/>
  <c r="N90" i="14"/>
  <c r="N82" i="14"/>
  <c r="N74" i="14"/>
  <c r="N101" i="14"/>
  <c r="N89" i="14"/>
  <c r="N77" i="14"/>
  <c r="N67" i="14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K6" i="14" s="1"/>
  <c r="N13" i="14"/>
  <c r="N21" i="14"/>
  <c r="N26" i="14"/>
  <c r="N63" i="14"/>
  <c r="N33" i="14"/>
  <c r="N54" i="14"/>
  <c r="N19" i="14"/>
  <c r="N56" i="14"/>
  <c r="D73" i="17" l="1"/>
  <c r="D70" i="16"/>
  <c r="D12" i="15"/>
  <c r="K7" i="14"/>
  <c r="R12" i="14"/>
  <c r="R15" i="14" s="1"/>
  <c r="R5" i="14"/>
  <c r="K11" i="14"/>
  <c r="H11" i="14"/>
  <c r="G11" i="14" s="1"/>
  <c r="J74" i="17" l="1"/>
  <c r="B73" i="17"/>
  <c r="B70" i="16"/>
  <c r="J71" i="16"/>
  <c r="B12" i="15"/>
  <c r="J13" i="15"/>
  <c r="E11" i="14"/>
  <c r="D11" i="14" s="1"/>
  <c r="J12" i="14" s="1"/>
  <c r="I12" i="14" s="1"/>
  <c r="I74" i="17" l="1"/>
  <c r="L74" i="17"/>
  <c r="K74" i="17" s="1"/>
  <c r="L71" i="16"/>
  <c r="H71" i="16" s="1"/>
  <c r="I71" i="16"/>
  <c r="L13" i="15"/>
  <c r="H13" i="15" s="1"/>
  <c r="I13" i="15"/>
  <c r="B11" i="14"/>
  <c r="H74" i="17" l="1"/>
  <c r="G71" i="16"/>
  <c r="E71" i="16"/>
  <c r="K71" i="16"/>
  <c r="G13" i="15"/>
  <c r="E13" i="15"/>
  <c r="K13" i="15"/>
  <c r="L12" i="14"/>
  <c r="H12" i="14" s="1"/>
  <c r="G74" i="17" l="1"/>
  <c r="E74" i="17"/>
  <c r="D71" i="16"/>
  <c r="D13" i="15"/>
  <c r="K12" i="14"/>
  <c r="G12" i="14"/>
  <c r="E12" i="14"/>
  <c r="D74" i="17" l="1"/>
  <c r="J72" i="16"/>
  <c r="B71" i="16"/>
  <c r="J14" i="15"/>
  <c r="B13" i="15"/>
  <c r="D12" i="14"/>
  <c r="J13" i="14" s="1"/>
  <c r="I13" i="14" s="1"/>
  <c r="B74" i="17" l="1"/>
  <c r="J75" i="17"/>
  <c r="I72" i="16"/>
  <c r="L72" i="16"/>
  <c r="H72" i="16"/>
  <c r="I14" i="15"/>
  <c r="L14" i="15"/>
  <c r="H14" i="15" s="1"/>
  <c r="B12" i="14"/>
  <c r="L75" i="17" l="1"/>
  <c r="H75" i="17" s="1"/>
  <c r="I75" i="17"/>
  <c r="K72" i="16"/>
  <c r="G72" i="16"/>
  <c r="E72" i="16"/>
  <c r="K14" i="15"/>
  <c r="G14" i="15"/>
  <c r="E14" i="15"/>
  <c r="L13" i="14"/>
  <c r="H13" i="14" s="1"/>
  <c r="G75" i="17" l="1"/>
  <c r="E75" i="17"/>
  <c r="K75" i="17"/>
  <c r="D72" i="16"/>
  <c r="D14" i="15"/>
  <c r="G13" i="14"/>
  <c r="E13" i="14"/>
  <c r="K13" i="14"/>
  <c r="D75" i="17" l="1"/>
  <c r="B72" i="16"/>
  <c r="J73" i="16"/>
  <c r="J15" i="15"/>
  <c r="B14" i="15"/>
  <c r="D13" i="14"/>
  <c r="J14" i="14" s="1"/>
  <c r="I14" i="14" s="1"/>
  <c r="J76" i="17" l="1"/>
  <c r="B75" i="17"/>
  <c r="L73" i="16"/>
  <c r="I73" i="16"/>
  <c r="H73" i="16"/>
  <c r="I15" i="15"/>
  <c r="L15" i="15"/>
  <c r="H15" i="15"/>
  <c r="B13" i="14"/>
  <c r="I76" i="17" l="1"/>
  <c r="L76" i="17"/>
  <c r="K76" i="17" s="1"/>
  <c r="H76" i="17"/>
  <c r="G73" i="16"/>
  <c r="E73" i="16"/>
  <c r="K73" i="16"/>
  <c r="K15" i="15"/>
  <c r="G15" i="15"/>
  <c r="E15" i="15"/>
  <c r="L14" i="14"/>
  <c r="H14" i="14" s="1"/>
  <c r="G76" i="17" l="1"/>
  <c r="E76" i="17"/>
  <c r="D73" i="16"/>
  <c r="D15" i="15"/>
  <c r="K14" i="14"/>
  <c r="G14" i="14"/>
  <c r="E14" i="14"/>
  <c r="D76" i="17" l="1"/>
  <c r="B73" i="16"/>
  <c r="J74" i="16"/>
  <c r="J16" i="15"/>
  <c r="B15" i="15"/>
  <c r="D14" i="14"/>
  <c r="J15" i="14" s="1"/>
  <c r="I15" i="14" s="1"/>
  <c r="B76" i="17" l="1"/>
  <c r="J77" i="17"/>
  <c r="I74" i="16"/>
  <c r="L74" i="16"/>
  <c r="H74" i="16" s="1"/>
  <c r="L16" i="15"/>
  <c r="I16" i="15"/>
  <c r="B14" i="14"/>
  <c r="L77" i="17" l="1"/>
  <c r="H77" i="17" s="1"/>
  <c r="I77" i="17"/>
  <c r="G74" i="16"/>
  <c r="E74" i="16"/>
  <c r="K74" i="16"/>
  <c r="K16" i="15"/>
  <c r="H16" i="15"/>
  <c r="L15" i="14"/>
  <c r="H15" i="14" s="1"/>
  <c r="G77" i="17" l="1"/>
  <c r="E77" i="17"/>
  <c r="K77" i="17"/>
  <c r="D74" i="16"/>
  <c r="G16" i="15"/>
  <c r="E16" i="15"/>
  <c r="K15" i="14"/>
  <c r="G15" i="14"/>
  <c r="E15" i="14"/>
  <c r="D77" i="17" l="1"/>
  <c r="J75" i="16"/>
  <c r="B74" i="16"/>
  <c r="D16" i="15"/>
  <c r="D15" i="14"/>
  <c r="J16" i="14" s="1"/>
  <c r="I16" i="14" s="1"/>
  <c r="B77" i="17" l="1"/>
  <c r="J78" i="17"/>
  <c r="L75" i="16"/>
  <c r="I75" i="16"/>
  <c r="B16" i="15"/>
  <c r="J17" i="15"/>
  <c r="B15" i="14"/>
  <c r="I78" i="17" l="1"/>
  <c r="L78" i="17"/>
  <c r="K78" i="17" s="1"/>
  <c r="K75" i="16"/>
  <c r="H75" i="16"/>
  <c r="L17" i="15"/>
  <c r="H17" i="15" s="1"/>
  <c r="I17" i="15"/>
  <c r="L16" i="14"/>
  <c r="H16" i="14" s="1"/>
  <c r="H78" i="17" l="1"/>
  <c r="E78" i="17" s="1"/>
  <c r="G78" i="17"/>
  <c r="G75" i="16"/>
  <c r="E75" i="16"/>
  <c r="G17" i="15"/>
  <c r="E17" i="15"/>
  <c r="K17" i="15"/>
  <c r="K16" i="14"/>
  <c r="G16" i="14"/>
  <c r="E16" i="14"/>
  <c r="D78" i="17" l="1"/>
  <c r="D75" i="16"/>
  <c r="D17" i="15"/>
  <c r="D16" i="14"/>
  <c r="J17" i="14" s="1"/>
  <c r="I17" i="14" s="1"/>
  <c r="J79" i="17" l="1"/>
  <c r="B78" i="17"/>
  <c r="B75" i="16"/>
  <c r="J76" i="16"/>
  <c r="J18" i="15"/>
  <c r="B17" i="15"/>
  <c r="B16" i="14"/>
  <c r="L79" i="17" l="1"/>
  <c r="I79" i="17"/>
  <c r="H79" i="17"/>
  <c r="L76" i="16"/>
  <c r="H76" i="16" s="1"/>
  <c r="I76" i="16"/>
  <c r="L18" i="15"/>
  <c r="H18" i="15" s="1"/>
  <c r="I18" i="15"/>
  <c r="L17" i="14"/>
  <c r="H17" i="14" s="1"/>
  <c r="G79" i="17" l="1"/>
  <c r="E79" i="17"/>
  <c r="K79" i="17"/>
  <c r="G76" i="16"/>
  <c r="E76" i="16"/>
  <c r="K76" i="16"/>
  <c r="G18" i="15"/>
  <c r="E18" i="15"/>
  <c r="K18" i="15"/>
  <c r="G17" i="14"/>
  <c r="E17" i="14"/>
  <c r="K17" i="14"/>
  <c r="D79" i="17" l="1"/>
  <c r="D76" i="16"/>
  <c r="D18" i="15"/>
  <c r="D17" i="14"/>
  <c r="J18" i="14" s="1"/>
  <c r="I18" i="14" s="1"/>
  <c r="B79" i="17" l="1"/>
  <c r="J80" i="17"/>
  <c r="J77" i="16"/>
  <c r="B76" i="16"/>
  <c r="J19" i="15"/>
  <c r="B18" i="15"/>
  <c r="B17" i="14"/>
  <c r="L80" i="17" l="1"/>
  <c r="H80" i="17" s="1"/>
  <c r="I80" i="17"/>
  <c r="I77" i="16"/>
  <c r="L77" i="16"/>
  <c r="H77" i="16"/>
  <c r="I19" i="15"/>
  <c r="L19" i="15"/>
  <c r="H19" i="15" s="1"/>
  <c r="L18" i="14"/>
  <c r="G80" i="17" l="1"/>
  <c r="E80" i="17"/>
  <c r="K80" i="17"/>
  <c r="K77" i="16"/>
  <c r="G77" i="16"/>
  <c r="E77" i="16"/>
  <c r="K19" i="15"/>
  <c r="G19" i="15"/>
  <c r="E19" i="15"/>
  <c r="K18" i="14"/>
  <c r="H18" i="14"/>
  <c r="G18" i="14" s="1"/>
  <c r="D80" i="17" l="1"/>
  <c r="D77" i="16"/>
  <c r="D19" i="15"/>
  <c r="E18" i="14"/>
  <c r="D18" i="14" s="1"/>
  <c r="J19" i="14" s="1"/>
  <c r="I19" i="14" s="1"/>
  <c r="J81" i="17" l="1"/>
  <c r="B80" i="17"/>
  <c r="J78" i="16"/>
  <c r="B77" i="16"/>
  <c r="B19" i="15"/>
  <c r="J20" i="15"/>
  <c r="B18" i="14"/>
  <c r="I81" i="17" l="1"/>
  <c r="L81" i="17"/>
  <c r="H81" i="17"/>
  <c r="L78" i="16"/>
  <c r="I78" i="16"/>
  <c r="L20" i="15"/>
  <c r="H20" i="15" s="1"/>
  <c r="I20" i="15"/>
  <c r="L19" i="14"/>
  <c r="H19" i="14" s="1"/>
  <c r="G81" i="17" l="1"/>
  <c r="E81" i="17"/>
  <c r="K81" i="17"/>
  <c r="K78" i="16"/>
  <c r="H78" i="16"/>
  <c r="G20" i="15"/>
  <c r="E20" i="15"/>
  <c r="K20" i="15"/>
  <c r="G19" i="14"/>
  <c r="E19" i="14"/>
  <c r="K19" i="14"/>
  <c r="D81" i="17" l="1"/>
  <c r="G78" i="16"/>
  <c r="E78" i="16"/>
  <c r="D20" i="15"/>
  <c r="D19" i="14"/>
  <c r="J20" i="14" s="1"/>
  <c r="I20" i="14" s="1"/>
  <c r="B81" i="17" l="1"/>
  <c r="J82" i="17"/>
  <c r="D78" i="16"/>
  <c r="B20" i="15"/>
  <c r="J21" i="15"/>
  <c r="B19" i="14"/>
  <c r="L82" i="17" l="1"/>
  <c r="H82" i="17" s="1"/>
  <c r="I82" i="17"/>
  <c r="J79" i="16"/>
  <c r="B78" i="16"/>
  <c r="L21" i="15"/>
  <c r="H21" i="15" s="1"/>
  <c r="I21" i="15"/>
  <c r="L20" i="14"/>
  <c r="H20" i="14" s="1"/>
  <c r="G82" i="17" l="1"/>
  <c r="E82" i="17"/>
  <c r="K82" i="17"/>
  <c r="L79" i="16"/>
  <c r="H79" i="16" s="1"/>
  <c r="I79" i="16"/>
  <c r="G21" i="15"/>
  <c r="E21" i="15"/>
  <c r="K21" i="15"/>
  <c r="G20" i="14"/>
  <c r="E20" i="14"/>
  <c r="K20" i="14"/>
  <c r="D82" i="17" l="1"/>
  <c r="G79" i="16"/>
  <c r="E79" i="16"/>
  <c r="K79" i="16"/>
  <c r="D21" i="15"/>
  <c r="D20" i="14"/>
  <c r="J21" i="14" s="1"/>
  <c r="I21" i="14" s="1"/>
  <c r="B82" i="17" l="1"/>
  <c r="J83" i="17"/>
  <c r="D79" i="16"/>
  <c r="J22" i="15"/>
  <c r="B21" i="15"/>
  <c r="B20" i="14"/>
  <c r="I83" i="17" l="1"/>
  <c r="L83" i="17"/>
  <c r="H83" i="17" s="1"/>
  <c r="B79" i="16"/>
  <c r="J80" i="16"/>
  <c r="I22" i="15"/>
  <c r="L22" i="15"/>
  <c r="H22" i="15"/>
  <c r="L21" i="14"/>
  <c r="G83" i="17" l="1"/>
  <c r="E83" i="17"/>
  <c r="K83" i="17"/>
  <c r="L80" i="16"/>
  <c r="H80" i="16" s="1"/>
  <c r="I80" i="16"/>
  <c r="K22" i="15"/>
  <c r="G22" i="15"/>
  <c r="E22" i="15"/>
  <c r="K21" i="14"/>
  <c r="H21" i="14"/>
  <c r="E21" i="14" s="1"/>
  <c r="D83" i="17" l="1"/>
  <c r="G80" i="16"/>
  <c r="E80" i="16"/>
  <c r="K80" i="16"/>
  <c r="D22" i="15"/>
  <c r="G21" i="14"/>
  <c r="D21" i="14"/>
  <c r="J22" i="14" s="1"/>
  <c r="I22" i="14" s="1"/>
  <c r="J84" i="17" l="1"/>
  <c r="B83" i="17"/>
  <c r="D80" i="16"/>
  <c r="J23" i="15"/>
  <c r="B22" i="15"/>
  <c r="B21" i="14"/>
  <c r="L84" i="17" l="1"/>
  <c r="I84" i="17"/>
  <c r="H84" i="17"/>
  <c r="J81" i="16"/>
  <c r="B80" i="16"/>
  <c r="L23" i="15"/>
  <c r="H23" i="15" s="1"/>
  <c r="I23" i="15"/>
  <c r="L22" i="14"/>
  <c r="H22" i="14" s="1"/>
  <c r="G84" i="17" l="1"/>
  <c r="E84" i="17"/>
  <c r="K84" i="17"/>
  <c r="I81" i="16"/>
  <c r="L81" i="16"/>
  <c r="G23" i="15"/>
  <c r="E23" i="15"/>
  <c r="K23" i="15"/>
  <c r="G22" i="14"/>
  <c r="E22" i="14"/>
  <c r="K22" i="14"/>
  <c r="D84" i="17" l="1"/>
  <c r="K81" i="16"/>
  <c r="H81" i="16"/>
  <c r="D23" i="15"/>
  <c r="D22" i="14"/>
  <c r="J23" i="14" s="1"/>
  <c r="I23" i="14" s="1"/>
  <c r="B84" i="17" l="1"/>
  <c r="J85" i="17"/>
  <c r="G81" i="16"/>
  <c r="E81" i="16"/>
  <c r="J24" i="15"/>
  <c r="B23" i="15"/>
  <c r="B22" i="14"/>
  <c r="L85" i="17" l="1"/>
  <c r="I85" i="17"/>
  <c r="D81" i="16"/>
  <c r="L24" i="15"/>
  <c r="H24" i="15" s="1"/>
  <c r="I24" i="15"/>
  <c r="L23" i="14"/>
  <c r="H23" i="14" s="1"/>
  <c r="K85" i="17" l="1"/>
  <c r="H85" i="17"/>
  <c r="B81" i="16"/>
  <c r="J82" i="16"/>
  <c r="G24" i="15"/>
  <c r="E24" i="15"/>
  <c r="K24" i="15"/>
  <c r="G23" i="14"/>
  <c r="E23" i="14"/>
  <c r="K23" i="14"/>
  <c r="G85" i="17" l="1"/>
  <c r="E85" i="17"/>
  <c r="L82" i="16"/>
  <c r="H82" i="16" s="1"/>
  <c r="I82" i="16"/>
  <c r="D24" i="15"/>
  <c r="D23" i="14"/>
  <c r="J24" i="14" s="1"/>
  <c r="I24" i="14" s="1"/>
  <c r="D85" i="17" l="1"/>
  <c r="G82" i="16"/>
  <c r="E82" i="16"/>
  <c r="K82" i="16"/>
  <c r="B24" i="15"/>
  <c r="J25" i="15"/>
  <c r="B23" i="14"/>
  <c r="J86" i="17" l="1"/>
  <c r="B85" i="17"/>
  <c r="D82" i="16"/>
  <c r="I25" i="15"/>
  <c r="L25" i="15"/>
  <c r="H25" i="15"/>
  <c r="L24" i="14"/>
  <c r="H24" i="14" s="1"/>
  <c r="I86" i="17" l="1"/>
  <c r="L86" i="17"/>
  <c r="K86" i="17" s="1"/>
  <c r="B82" i="16"/>
  <c r="J83" i="16"/>
  <c r="K25" i="15"/>
  <c r="G25" i="15"/>
  <c r="E25" i="15"/>
  <c r="G24" i="14"/>
  <c r="E24" i="14"/>
  <c r="K24" i="14"/>
  <c r="H86" i="17" l="1"/>
  <c r="G86" i="17"/>
  <c r="E86" i="17"/>
  <c r="I83" i="16"/>
  <c r="L83" i="16"/>
  <c r="H83" i="16" s="1"/>
  <c r="D25" i="15"/>
  <c r="D24" i="14"/>
  <c r="J25" i="14" s="1"/>
  <c r="I25" i="14" s="1"/>
  <c r="D86" i="17" l="1"/>
  <c r="K83" i="16"/>
  <c r="G83" i="16"/>
  <c r="E83" i="16"/>
  <c r="B25" i="15"/>
  <c r="J26" i="15"/>
  <c r="B24" i="14"/>
  <c r="J87" i="17" l="1"/>
  <c r="B86" i="17"/>
  <c r="D83" i="16"/>
  <c r="I26" i="15"/>
  <c r="L26" i="15"/>
  <c r="H26" i="15"/>
  <c r="L25" i="14"/>
  <c r="H25" i="14" s="1"/>
  <c r="L87" i="17" l="1"/>
  <c r="I87" i="17"/>
  <c r="H87" i="17"/>
  <c r="J84" i="16"/>
  <c r="B83" i="16"/>
  <c r="K26" i="15"/>
  <c r="G26" i="15"/>
  <c r="E26" i="15"/>
  <c r="K25" i="14"/>
  <c r="G25" i="14"/>
  <c r="E25" i="14"/>
  <c r="G87" i="17" l="1"/>
  <c r="E87" i="17"/>
  <c r="K87" i="17"/>
  <c r="L84" i="16"/>
  <c r="H84" i="16" s="1"/>
  <c r="I84" i="16"/>
  <c r="D26" i="15"/>
  <c r="D25" i="14"/>
  <c r="J26" i="14" s="1"/>
  <c r="I26" i="14" s="1"/>
  <c r="D87" i="17" l="1"/>
  <c r="G84" i="16"/>
  <c r="E84" i="16"/>
  <c r="K84" i="16"/>
  <c r="B26" i="15"/>
  <c r="J27" i="15"/>
  <c r="B25" i="14"/>
  <c r="B87" i="17" l="1"/>
  <c r="J88" i="17"/>
  <c r="D84" i="16"/>
  <c r="L27" i="15"/>
  <c r="H27" i="15" s="1"/>
  <c r="I27" i="15"/>
  <c r="L26" i="14"/>
  <c r="L88" i="17" l="1"/>
  <c r="I88" i="17"/>
  <c r="H88" i="17"/>
  <c r="B84" i="16"/>
  <c r="J85" i="16"/>
  <c r="G27" i="15"/>
  <c r="E27" i="15"/>
  <c r="K27" i="15"/>
  <c r="K26" i="14"/>
  <c r="H26" i="14"/>
  <c r="G26" i="14" s="1"/>
  <c r="G88" i="17" l="1"/>
  <c r="E88" i="17"/>
  <c r="K88" i="17"/>
  <c r="L85" i="16"/>
  <c r="I85" i="16"/>
  <c r="H85" i="16"/>
  <c r="D27" i="15"/>
  <c r="E26" i="14"/>
  <c r="D26" i="14" s="1"/>
  <c r="J27" i="14" s="1"/>
  <c r="I27" i="14" s="1"/>
  <c r="D88" i="17" l="1"/>
  <c r="G85" i="16"/>
  <c r="E85" i="16"/>
  <c r="K85" i="16"/>
  <c r="J28" i="15"/>
  <c r="B27" i="15"/>
  <c r="B26" i="14"/>
  <c r="J89" i="17" l="1"/>
  <c r="B88" i="17"/>
  <c r="D85" i="16"/>
  <c r="L28" i="15"/>
  <c r="H28" i="15" s="1"/>
  <c r="I28" i="15"/>
  <c r="L27" i="14"/>
  <c r="H27" i="14" s="1"/>
  <c r="I89" i="17" l="1"/>
  <c r="L89" i="17"/>
  <c r="K89" i="17" s="1"/>
  <c r="H89" i="17"/>
  <c r="J86" i="16"/>
  <c r="B85" i="16"/>
  <c r="G28" i="15"/>
  <c r="E28" i="15"/>
  <c r="K28" i="15"/>
  <c r="G27" i="14"/>
  <c r="E27" i="14"/>
  <c r="K27" i="14"/>
  <c r="G89" i="17" l="1"/>
  <c r="E89" i="17"/>
  <c r="I86" i="16"/>
  <c r="L86" i="16"/>
  <c r="K86" i="16" s="1"/>
  <c r="D28" i="15"/>
  <c r="D27" i="14"/>
  <c r="J28" i="14" s="1"/>
  <c r="I28" i="14" s="1"/>
  <c r="D89" i="17" l="1"/>
  <c r="H86" i="16"/>
  <c r="G86" i="16"/>
  <c r="E86" i="16"/>
  <c r="J29" i="15"/>
  <c r="B28" i="15"/>
  <c r="B27" i="14"/>
  <c r="B89" i="17" l="1"/>
  <c r="J90" i="17"/>
  <c r="D86" i="16"/>
  <c r="L29" i="15"/>
  <c r="H29" i="15" s="1"/>
  <c r="I29" i="15"/>
  <c r="L28" i="14"/>
  <c r="H28" i="14" s="1"/>
  <c r="L90" i="17" l="1"/>
  <c r="I90" i="17"/>
  <c r="H90" i="17"/>
  <c r="J87" i="16"/>
  <c r="B86" i="16"/>
  <c r="G29" i="15"/>
  <c r="E29" i="15"/>
  <c r="K29" i="15"/>
  <c r="G28" i="14"/>
  <c r="E28" i="14"/>
  <c r="K28" i="14"/>
  <c r="G90" i="17" l="1"/>
  <c r="E90" i="17"/>
  <c r="K90" i="17"/>
  <c r="L87" i="16"/>
  <c r="H87" i="16" s="1"/>
  <c r="I87" i="16"/>
  <c r="D29" i="15"/>
  <c r="D28" i="14"/>
  <c r="J29" i="14" s="1"/>
  <c r="I29" i="14" s="1"/>
  <c r="D90" i="17" l="1"/>
  <c r="G87" i="16"/>
  <c r="E87" i="16"/>
  <c r="K87" i="16"/>
  <c r="J30" i="15"/>
  <c r="B29" i="15"/>
  <c r="B28" i="14"/>
  <c r="B90" i="17" l="1"/>
  <c r="J91" i="17"/>
  <c r="D87" i="16"/>
  <c r="I30" i="15"/>
  <c r="L30" i="15"/>
  <c r="H30" i="15" s="1"/>
  <c r="L29" i="14"/>
  <c r="H29" i="14" s="1"/>
  <c r="I91" i="17" l="1"/>
  <c r="L91" i="17"/>
  <c r="K91" i="17" s="1"/>
  <c r="H91" i="17"/>
  <c r="B87" i="16"/>
  <c r="J88" i="16"/>
  <c r="K30" i="15"/>
  <c r="G30" i="15"/>
  <c r="E30" i="15"/>
  <c r="K29" i="14"/>
  <c r="G29" i="14"/>
  <c r="E29" i="14"/>
  <c r="G91" i="17" l="1"/>
  <c r="E91" i="17"/>
  <c r="L88" i="16"/>
  <c r="H88" i="16" s="1"/>
  <c r="I88" i="16"/>
  <c r="D30" i="15"/>
  <c r="D29" i="14"/>
  <c r="J30" i="14" s="1"/>
  <c r="I30" i="14" s="1"/>
  <c r="D91" i="17" l="1"/>
  <c r="G88" i="16"/>
  <c r="E88" i="16"/>
  <c r="K88" i="16"/>
  <c r="J31" i="15"/>
  <c r="B30" i="15"/>
  <c r="B29" i="14"/>
  <c r="J92" i="17" l="1"/>
  <c r="B91" i="17"/>
  <c r="D88" i="16"/>
  <c r="L31" i="15"/>
  <c r="H31" i="15" s="1"/>
  <c r="I31" i="15"/>
  <c r="L30" i="14"/>
  <c r="H30" i="14" s="1"/>
  <c r="L92" i="17" l="1"/>
  <c r="H92" i="17" s="1"/>
  <c r="I92" i="17"/>
  <c r="J89" i="16"/>
  <c r="B88" i="16"/>
  <c r="G31" i="15"/>
  <c r="E31" i="15"/>
  <c r="K31" i="15"/>
  <c r="G30" i="14"/>
  <c r="E30" i="14"/>
  <c r="K30" i="14"/>
  <c r="G92" i="17" l="1"/>
  <c r="E92" i="17"/>
  <c r="K92" i="17"/>
  <c r="I89" i="16"/>
  <c r="L89" i="16"/>
  <c r="K89" i="16" s="1"/>
  <c r="D31" i="15"/>
  <c r="D30" i="14"/>
  <c r="J31" i="14" s="1"/>
  <c r="I31" i="14" s="1"/>
  <c r="D92" i="17" l="1"/>
  <c r="H89" i="16"/>
  <c r="G89" i="16" s="1"/>
  <c r="B31" i="15"/>
  <c r="J32" i="15"/>
  <c r="B30" i="14"/>
  <c r="B92" i="17" l="1"/>
  <c r="J93" i="17"/>
  <c r="E89" i="16"/>
  <c r="D89" i="16" s="1"/>
  <c r="L32" i="15"/>
  <c r="H32" i="15" s="1"/>
  <c r="I32" i="15"/>
  <c r="L31" i="14"/>
  <c r="L93" i="17" l="1"/>
  <c r="H93" i="17" s="1"/>
  <c r="I93" i="17"/>
  <c r="B89" i="16"/>
  <c r="J90" i="16"/>
  <c r="G32" i="15"/>
  <c r="E32" i="15"/>
  <c r="K32" i="15"/>
  <c r="K31" i="14"/>
  <c r="H31" i="14"/>
  <c r="G31" i="14" s="1"/>
  <c r="G93" i="17" l="1"/>
  <c r="E93" i="17"/>
  <c r="K93" i="17"/>
  <c r="L90" i="16"/>
  <c r="H90" i="16" s="1"/>
  <c r="I90" i="16"/>
  <c r="D32" i="15"/>
  <c r="E31" i="14"/>
  <c r="D31" i="14" s="1"/>
  <c r="J32" i="14" s="1"/>
  <c r="I32" i="14" s="1"/>
  <c r="D93" i="17" l="1"/>
  <c r="G90" i="16"/>
  <c r="E90" i="16"/>
  <c r="K90" i="16"/>
  <c r="B32" i="15"/>
  <c r="J33" i="15"/>
  <c r="B31" i="14"/>
  <c r="J94" i="17" l="1"/>
  <c r="B93" i="17"/>
  <c r="D90" i="16"/>
  <c r="I33" i="15"/>
  <c r="L33" i="15"/>
  <c r="K33" i="15" s="1"/>
  <c r="H33" i="15"/>
  <c r="L32" i="14"/>
  <c r="H32" i="14" s="1"/>
  <c r="I94" i="17" l="1"/>
  <c r="L94" i="17"/>
  <c r="H94" i="17"/>
  <c r="B90" i="16"/>
  <c r="J91" i="16"/>
  <c r="G33" i="15"/>
  <c r="E33" i="15"/>
  <c r="G32" i="14"/>
  <c r="E32" i="14"/>
  <c r="K32" i="14"/>
  <c r="K94" i="17" l="1"/>
  <c r="G94" i="17"/>
  <c r="E94" i="17"/>
  <c r="I91" i="16"/>
  <c r="L91" i="16"/>
  <c r="H91" i="16" s="1"/>
  <c r="D33" i="15"/>
  <c r="D32" i="14"/>
  <c r="J33" i="14" s="1"/>
  <c r="I33" i="14" s="1"/>
  <c r="D94" i="17" l="1"/>
  <c r="K91" i="16"/>
  <c r="G91" i="16"/>
  <c r="E91" i="16"/>
  <c r="B33" i="15"/>
  <c r="J34" i="15"/>
  <c r="B32" i="14"/>
  <c r="J95" i="17" l="1"/>
  <c r="B94" i="17"/>
  <c r="D91" i="16"/>
  <c r="I34" i="15"/>
  <c r="L34" i="15"/>
  <c r="H34" i="15" s="1"/>
  <c r="L33" i="14"/>
  <c r="L95" i="17" l="1"/>
  <c r="H95" i="17" s="1"/>
  <c r="I95" i="17"/>
  <c r="J92" i="16"/>
  <c r="B91" i="16"/>
  <c r="K34" i="15"/>
  <c r="G34" i="15"/>
  <c r="E34" i="15"/>
  <c r="K33" i="14"/>
  <c r="H33" i="14"/>
  <c r="G33" i="14" s="1"/>
  <c r="G95" i="17" l="1"/>
  <c r="E95" i="17"/>
  <c r="K95" i="17"/>
  <c r="L92" i="16"/>
  <c r="H92" i="16" s="1"/>
  <c r="I92" i="16"/>
  <c r="D34" i="15"/>
  <c r="E33" i="14"/>
  <c r="D33" i="14" s="1"/>
  <c r="J34" i="14" s="1"/>
  <c r="I34" i="14" s="1"/>
  <c r="D95" i="17" l="1"/>
  <c r="G92" i="16"/>
  <c r="E92" i="16"/>
  <c r="K92" i="16"/>
  <c r="J35" i="15"/>
  <c r="B34" i="15"/>
  <c r="B33" i="14"/>
  <c r="B95" i="17" l="1"/>
  <c r="J96" i="17"/>
  <c r="D92" i="16"/>
  <c r="I35" i="15"/>
  <c r="L35" i="15"/>
  <c r="L34" i="14"/>
  <c r="L96" i="17" l="1"/>
  <c r="H96" i="17" s="1"/>
  <c r="I96" i="17"/>
  <c r="B92" i="16"/>
  <c r="J93" i="16"/>
  <c r="K35" i="15"/>
  <c r="H35" i="15"/>
  <c r="G35" i="15" s="1"/>
  <c r="K34" i="14"/>
  <c r="H34" i="14"/>
  <c r="G34" i="14" s="1"/>
  <c r="G96" i="17" l="1"/>
  <c r="E96" i="17"/>
  <c r="K96" i="17"/>
  <c r="L93" i="16"/>
  <c r="I93" i="16"/>
  <c r="E35" i="15"/>
  <c r="D35" i="15" s="1"/>
  <c r="E34" i="14"/>
  <c r="D34" i="14" s="1"/>
  <c r="J35" i="14" s="1"/>
  <c r="I35" i="14" s="1"/>
  <c r="D96" i="17" l="1"/>
  <c r="K93" i="16"/>
  <c r="H93" i="16"/>
  <c r="J36" i="15"/>
  <c r="B35" i="15"/>
  <c r="B34" i="14"/>
  <c r="J97" i="17" l="1"/>
  <c r="B96" i="17"/>
  <c r="G93" i="16"/>
  <c r="E93" i="16"/>
  <c r="L36" i="15"/>
  <c r="H36" i="15" s="1"/>
  <c r="I36" i="15"/>
  <c r="L35" i="14"/>
  <c r="H35" i="14" s="1"/>
  <c r="I97" i="17" l="1"/>
  <c r="L97" i="17"/>
  <c r="H97" i="17"/>
  <c r="D93" i="16"/>
  <c r="G36" i="15"/>
  <c r="E36" i="15"/>
  <c r="K36" i="15"/>
  <c r="G35" i="14"/>
  <c r="E35" i="14"/>
  <c r="K35" i="14"/>
  <c r="K97" i="17" l="1"/>
  <c r="G97" i="17"/>
  <c r="E97" i="17"/>
  <c r="J94" i="16"/>
  <c r="B93" i="16"/>
  <c r="D36" i="15"/>
  <c r="D35" i="14"/>
  <c r="J36" i="14" s="1"/>
  <c r="I36" i="14" s="1"/>
  <c r="D97" i="17" l="1"/>
  <c r="I94" i="16"/>
  <c r="L94" i="16"/>
  <c r="K94" i="16" s="1"/>
  <c r="B36" i="15"/>
  <c r="J37" i="15"/>
  <c r="B35" i="14"/>
  <c r="B97" i="17" l="1"/>
  <c r="J98" i="17"/>
  <c r="H94" i="16"/>
  <c r="G94" i="16" s="1"/>
  <c r="L37" i="15"/>
  <c r="I37" i="15"/>
  <c r="H37" i="15"/>
  <c r="L36" i="14"/>
  <c r="H36" i="14" s="1"/>
  <c r="L98" i="17" l="1"/>
  <c r="I98" i="17"/>
  <c r="E94" i="16"/>
  <c r="D94" i="16"/>
  <c r="G37" i="15"/>
  <c r="E37" i="15"/>
  <c r="K37" i="15"/>
  <c r="G36" i="14"/>
  <c r="E36" i="14"/>
  <c r="K36" i="14"/>
  <c r="K98" i="17" l="1"/>
  <c r="H98" i="17"/>
  <c r="J95" i="16"/>
  <c r="B94" i="16"/>
  <c r="D37" i="15"/>
  <c r="D36" i="14"/>
  <c r="J37" i="14" s="1"/>
  <c r="I37" i="14" s="1"/>
  <c r="G98" i="17" l="1"/>
  <c r="E98" i="17"/>
  <c r="L95" i="16"/>
  <c r="I95" i="16"/>
  <c r="H95" i="16"/>
  <c r="J38" i="15"/>
  <c r="B37" i="15"/>
  <c r="B36" i="14"/>
  <c r="D98" i="17" l="1"/>
  <c r="G95" i="16"/>
  <c r="E95" i="16"/>
  <c r="K95" i="16"/>
  <c r="I38" i="15"/>
  <c r="L38" i="15"/>
  <c r="L37" i="14"/>
  <c r="H37" i="14" s="1"/>
  <c r="B98" i="17" l="1"/>
  <c r="J99" i="17"/>
  <c r="D95" i="16"/>
  <c r="K38" i="15"/>
  <c r="H38" i="15"/>
  <c r="G38" i="15"/>
  <c r="E38" i="15"/>
  <c r="K37" i="14"/>
  <c r="G37" i="14"/>
  <c r="E37" i="14"/>
  <c r="I99" i="17" l="1"/>
  <c r="L99" i="17"/>
  <c r="H99" i="17"/>
  <c r="B95" i="16"/>
  <c r="J96" i="16"/>
  <c r="D38" i="15"/>
  <c r="D37" i="14"/>
  <c r="J38" i="14" s="1"/>
  <c r="I38" i="14" s="1"/>
  <c r="K99" i="17" l="1"/>
  <c r="G99" i="17"/>
  <c r="E99" i="17"/>
  <c r="L96" i="16"/>
  <c r="H96" i="16" s="1"/>
  <c r="I96" i="16"/>
  <c r="J39" i="15"/>
  <c r="B38" i="15"/>
  <c r="B37" i="14"/>
  <c r="D99" i="17" l="1"/>
  <c r="G96" i="16"/>
  <c r="E96" i="16"/>
  <c r="K96" i="16"/>
  <c r="L39" i="15"/>
  <c r="H39" i="15" s="1"/>
  <c r="I39" i="15"/>
  <c r="L38" i="14"/>
  <c r="H38" i="14" s="1"/>
  <c r="J100" i="17" l="1"/>
  <c r="B99" i="17"/>
  <c r="D96" i="16"/>
  <c r="G39" i="15"/>
  <c r="E39" i="15"/>
  <c r="K39" i="15"/>
  <c r="G38" i="14"/>
  <c r="E38" i="14"/>
  <c r="K38" i="14"/>
  <c r="L100" i="17" l="1"/>
  <c r="I100" i="17"/>
  <c r="H100" i="17"/>
  <c r="J97" i="16"/>
  <c r="B96" i="16"/>
  <c r="D39" i="15"/>
  <c r="D38" i="14"/>
  <c r="J39" i="14" s="1"/>
  <c r="I39" i="14" s="1"/>
  <c r="G100" i="17" l="1"/>
  <c r="E100" i="17"/>
  <c r="K100" i="17"/>
  <c r="I97" i="16"/>
  <c r="L97" i="16"/>
  <c r="H97" i="16"/>
  <c r="J40" i="15"/>
  <c r="B39" i="15"/>
  <c r="B38" i="14"/>
  <c r="D100" i="17" l="1"/>
  <c r="K97" i="16"/>
  <c r="G97" i="16"/>
  <c r="E97" i="16"/>
  <c r="L40" i="15"/>
  <c r="I40" i="15"/>
  <c r="H40" i="15"/>
  <c r="L39" i="14"/>
  <c r="B100" i="17" l="1"/>
  <c r="J101" i="17"/>
  <c r="D97" i="16"/>
  <c r="G40" i="15"/>
  <c r="E40" i="15"/>
  <c r="K40" i="15"/>
  <c r="K39" i="14"/>
  <c r="H39" i="14"/>
  <c r="G39" i="14" s="1"/>
  <c r="L101" i="17" l="1"/>
  <c r="H101" i="17" s="1"/>
  <c r="I101" i="17"/>
  <c r="B97" i="16"/>
  <c r="J98" i="16"/>
  <c r="D40" i="15"/>
  <c r="E39" i="14"/>
  <c r="D39" i="14" s="1"/>
  <c r="J40" i="14" s="1"/>
  <c r="I40" i="14" s="1"/>
  <c r="G101" i="17" l="1"/>
  <c r="E101" i="17"/>
  <c r="K101" i="17"/>
  <c r="L98" i="16"/>
  <c r="I98" i="16"/>
  <c r="H98" i="16"/>
  <c r="J41" i="15"/>
  <c r="B40" i="15"/>
  <c r="B39" i="14"/>
  <c r="D101" i="17" l="1"/>
  <c r="G98" i="16"/>
  <c r="E98" i="16"/>
  <c r="K98" i="16"/>
  <c r="L41" i="15"/>
  <c r="H41" i="15" s="1"/>
  <c r="I41" i="15"/>
  <c r="L40" i="14"/>
  <c r="H40" i="14" s="1"/>
  <c r="J102" i="17" l="1"/>
  <c r="B101" i="17"/>
  <c r="D98" i="16"/>
  <c r="G41" i="15"/>
  <c r="E41" i="15"/>
  <c r="K41" i="15"/>
  <c r="G40" i="14"/>
  <c r="E40" i="14"/>
  <c r="K40" i="14"/>
  <c r="I102" i="17" l="1"/>
  <c r="L102" i="17"/>
  <c r="H102" i="17"/>
  <c r="B98" i="16"/>
  <c r="J99" i="16"/>
  <c r="D41" i="15"/>
  <c r="D40" i="14"/>
  <c r="J41" i="14" s="1"/>
  <c r="I41" i="14" s="1"/>
  <c r="K102" i="17" l="1"/>
  <c r="G102" i="17"/>
  <c r="E102" i="17"/>
  <c r="I99" i="16"/>
  <c r="L99" i="16"/>
  <c r="K99" i="16" s="1"/>
  <c r="B41" i="15"/>
  <c r="J42" i="15"/>
  <c r="B40" i="14"/>
  <c r="D102" i="17" l="1"/>
  <c r="H99" i="16"/>
  <c r="G99" i="16" s="1"/>
  <c r="L42" i="15"/>
  <c r="H42" i="15" s="1"/>
  <c r="I42" i="15"/>
  <c r="L41" i="14"/>
  <c r="H41" i="14" s="1"/>
  <c r="J103" i="17" l="1"/>
  <c r="B102" i="17"/>
  <c r="E99" i="16"/>
  <c r="D99" i="16" s="1"/>
  <c r="G42" i="15"/>
  <c r="E42" i="15"/>
  <c r="K42" i="15"/>
  <c r="G41" i="14"/>
  <c r="E41" i="14"/>
  <c r="K41" i="14"/>
  <c r="L103" i="17" l="1"/>
  <c r="I103" i="17"/>
  <c r="H103" i="17"/>
  <c r="J100" i="16"/>
  <c r="B99" i="16"/>
  <c r="D42" i="15"/>
  <c r="D41" i="14"/>
  <c r="J42" i="14" s="1"/>
  <c r="I42" i="14" s="1"/>
  <c r="G103" i="17" l="1"/>
  <c r="E103" i="17"/>
  <c r="K103" i="17"/>
  <c r="L100" i="16"/>
  <c r="I100" i="16"/>
  <c r="H100" i="16"/>
  <c r="B42" i="15"/>
  <c r="J43" i="15"/>
  <c r="B41" i="14"/>
  <c r="D103" i="17" l="1"/>
  <c r="G100" i="16"/>
  <c r="E100" i="16"/>
  <c r="K100" i="16"/>
  <c r="I43" i="15"/>
  <c r="L43" i="15"/>
  <c r="L42" i="14"/>
  <c r="B103" i="17" l="1"/>
  <c r="J104" i="17"/>
  <c r="D100" i="16"/>
  <c r="K43" i="15"/>
  <c r="H43" i="15"/>
  <c r="G43" i="15" s="1"/>
  <c r="E43" i="15"/>
  <c r="K42" i="14"/>
  <c r="H42" i="14"/>
  <c r="G42" i="14" s="1"/>
  <c r="L104" i="17" l="1"/>
  <c r="I104" i="17"/>
  <c r="H104" i="17"/>
  <c r="B100" i="16"/>
  <c r="J101" i="16"/>
  <c r="D43" i="15"/>
  <c r="E42" i="14"/>
  <c r="D42" i="14" s="1"/>
  <c r="J43" i="14" s="1"/>
  <c r="I43" i="14" s="1"/>
  <c r="G104" i="17" l="1"/>
  <c r="E104" i="17"/>
  <c r="K104" i="17"/>
  <c r="L101" i="16"/>
  <c r="I101" i="16"/>
  <c r="H101" i="16"/>
  <c r="J44" i="15"/>
  <c r="B43" i="15"/>
  <c r="B42" i="14"/>
  <c r="D104" i="17" l="1"/>
  <c r="G101" i="16"/>
  <c r="E101" i="16"/>
  <c r="K101" i="16"/>
  <c r="L44" i="15"/>
  <c r="I44" i="15"/>
  <c r="H44" i="15"/>
  <c r="L43" i="14"/>
  <c r="H43" i="14" s="1"/>
  <c r="J105" i="17" l="1"/>
  <c r="B104" i="17"/>
  <c r="D101" i="16"/>
  <c r="G44" i="15"/>
  <c r="E44" i="15"/>
  <c r="K44" i="15"/>
  <c r="G43" i="14"/>
  <c r="E43" i="14"/>
  <c r="K43" i="14"/>
  <c r="I105" i="17" l="1"/>
  <c r="L105" i="17"/>
  <c r="K105" i="17" s="1"/>
  <c r="J102" i="16"/>
  <c r="B101" i="16"/>
  <c r="D44" i="15"/>
  <c r="D43" i="14"/>
  <c r="J44" i="14" s="1"/>
  <c r="I44" i="14" s="1"/>
  <c r="H105" i="17" l="1"/>
  <c r="I102" i="16"/>
  <c r="L102" i="16"/>
  <c r="K102" i="16" s="1"/>
  <c r="B44" i="15"/>
  <c r="J45" i="15"/>
  <c r="B43" i="14"/>
  <c r="G105" i="17" l="1"/>
  <c r="E105" i="17"/>
  <c r="H102" i="16"/>
  <c r="G102" i="16"/>
  <c r="E102" i="16"/>
  <c r="L45" i="15"/>
  <c r="H45" i="15" s="1"/>
  <c r="I45" i="15"/>
  <c r="L44" i="14"/>
  <c r="H44" i="14" s="1"/>
  <c r="D105" i="17" l="1"/>
  <c r="D102" i="16"/>
  <c r="G45" i="15"/>
  <c r="E45" i="15"/>
  <c r="K45" i="15"/>
  <c r="G44" i="14"/>
  <c r="E44" i="14"/>
  <c r="K44" i="14"/>
  <c r="B105" i="17" l="1"/>
  <c r="J106" i="17"/>
  <c r="J103" i="16"/>
  <c r="B102" i="16"/>
  <c r="D45" i="15"/>
  <c r="D44" i="14"/>
  <c r="J45" i="14" s="1"/>
  <c r="I45" i="14" s="1"/>
  <c r="L106" i="17" l="1"/>
  <c r="I106" i="17"/>
  <c r="L103" i="16"/>
  <c r="H103" i="16" s="1"/>
  <c r="I103" i="16"/>
  <c r="J46" i="15"/>
  <c r="B45" i="15"/>
  <c r="B44" i="14"/>
  <c r="K106" i="17" l="1"/>
  <c r="H106" i="17"/>
  <c r="G103" i="16"/>
  <c r="E103" i="16"/>
  <c r="K103" i="16"/>
  <c r="I46" i="15"/>
  <c r="L46" i="15"/>
  <c r="K46" i="15" s="1"/>
  <c r="L45" i="14"/>
  <c r="G106" i="17" l="1"/>
  <c r="E106" i="17"/>
  <c r="D103" i="16"/>
  <c r="H46" i="15"/>
  <c r="G46" i="15" s="1"/>
  <c r="E46" i="15"/>
  <c r="K45" i="14"/>
  <c r="H45" i="14"/>
  <c r="G45" i="14" s="1"/>
  <c r="D106" i="17" l="1"/>
  <c r="B103" i="16"/>
  <c r="J104" i="16"/>
  <c r="D46" i="15"/>
  <c r="E45" i="14"/>
  <c r="D45" i="14" s="1"/>
  <c r="J46" i="14" s="1"/>
  <c r="I46" i="14" s="1"/>
  <c r="B106" i="17" l="1"/>
  <c r="J107" i="17"/>
  <c r="L104" i="16"/>
  <c r="I104" i="16"/>
  <c r="H104" i="16"/>
  <c r="J47" i="15"/>
  <c r="B46" i="15"/>
  <c r="B45" i="14"/>
  <c r="I107" i="17" l="1"/>
  <c r="L107" i="17"/>
  <c r="K107" i="17" s="1"/>
  <c r="H107" i="17"/>
  <c r="G104" i="16"/>
  <c r="E104" i="16"/>
  <c r="K104" i="16"/>
  <c r="L47" i="15"/>
  <c r="H47" i="15" s="1"/>
  <c r="I47" i="15"/>
  <c r="L46" i="14"/>
  <c r="H46" i="14" s="1"/>
  <c r="G107" i="17" l="1"/>
  <c r="E107" i="17"/>
  <c r="D104" i="16"/>
  <c r="G47" i="15"/>
  <c r="E47" i="15"/>
  <c r="K47" i="15"/>
  <c r="G46" i="14"/>
  <c r="E46" i="14"/>
  <c r="K46" i="14"/>
  <c r="D107" i="17" l="1"/>
  <c r="J105" i="16"/>
  <c r="B104" i="16"/>
  <c r="D47" i="15"/>
  <c r="D46" i="14"/>
  <c r="J47" i="14" s="1"/>
  <c r="I47" i="14" s="1"/>
  <c r="J108" i="17" l="1"/>
  <c r="B107" i="17"/>
  <c r="I105" i="16"/>
  <c r="L105" i="16"/>
  <c r="H105" i="16"/>
  <c r="B47" i="15"/>
  <c r="J48" i="15"/>
  <c r="B46" i="14"/>
  <c r="L108" i="17" l="1"/>
  <c r="I108" i="17"/>
  <c r="H108" i="17"/>
  <c r="K105" i="16"/>
  <c r="G105" i="16"/>
  <c r="E105" i="16"/>
  <c r="I48" i="15"/>
  <c r="L48" i="15"/>
  <c r="H48" i="15"/>
  <c r="L47" i="14"/>
  <c r="G108" i="17" l="1"/>
  <c r="E108" i="17"/>
  <c r="K108" i="17"/>
  <c r="D105" i="16"/>
  <c r="K48" i="15"/>
  <c r="G48" i="15"/>
  <c r="E48" i="15"/>
  <c r="K47" i="14"/>
  <c r="H47" i="14"/>
  <c r="G47" i="14" s="1"/>
  <c r="D108" i="17" l="1"/>
  <c r="B105" i="16"/>
  <c r="J106" i="16"/>
  <c r="D48" i="15"/>
  <c r="E47" i="14"/>
  <c r="D47" i="14" s="1"/>
  <c r="J48" i="14" s="1"/>
  <c r="I48" i="14" s="1"/>
  <c r="B108" i="17" l="1"/>
  <c r="J109" i="17"/>
  <c r="L106" i="16"/>
  <c r="H106" i="16" s="1"/>
  <c r="I106" i="16"/>
  <c r="J49" i="15"/>
  <c r="B48" i="15"/>
  <c r="B47" i="14"/>
  <c r="L109" i="17" l="1"/>
  <c r="H109" i="17" s="1"/>
  <c r="I109" i="17"/>
  <c r="G106" i="16"/>
  <c r="E106" i="16"/>
  <c r="K106" i="16"/>
  <c r="L49" i="15"/>
  <c r="H49" i="15" s="1"/>
  <c r="I49" i="15"/>
  <c r="L48" i="14"/>
  <c r="H48" i="14" s="1"/>
  <c r="G109" i="17" l="1"/>
  <c r="E109" i="17"/>
  <c r="K109" i="17"/>
  <c r="D106" i="16"/>
  <c r="G49" i="15"/>
  <c r="E49" i="15"/>
  <c r="K49" i="15"/>
  <c r="G48" i="14"/>
  <c r="E48" i="14"/>
  <c r="K48" i="14"/>
  <c r="D109" i="17" l="1"/>
  <c r="B106" i="16"/>
  <c r="J107" i="16"/>
  <c r="D49" i="15"/>
  <c r="D48" i="14"/>
  <c r="J49" i="14" s="1"/>
  <c r="I49" i="14" s="1"/>
  <c r="J110" i="17" l="1"/>
  <c r="B109" i="17"/>
  <c r="I107" i="16"/>
  <c r="L107" i="16"/>
  <c r="K107" i="16" s="1"/>
  <c r="B49" i="15"/>
  <c r="J50" i="15"/>
  <c r="B48" i="14"/>
  <c r="I110" i="17" l="1"/>
  <c r="L110" i="17"/>
  <c r="K110" i="17" s="1"/>
  <c r="H110" i="17"/>
  <c r="H107" i="16"/>
  <c r="E107" i="16" s="1"/>
  <c r="L50" i="15"/>
  <c r="H50" i="15" s="1"/>
  <c r="I50" i="15"/>
  <c r="L49" i="14"/>
  <c r="H49" i="14" s="1"/>
  <c r="G110" i="17" l="1"/>
  <c r="E110" i="17"/>
  <c r="G107" i="16"/>
  <c r="D107" i="16"/>
  <c r="G50" i="15"/>
  <c r="E50" i="15"/>
  <c r="K50" i="15"/>
  <c r="G49" i="14"/>
  <c r="E49" i="14"/>
  <c r="K49" i="14"/>
  <c r="D110" i="17" l="1"/>
  <c r="J108" i="16"/>
  <c r="B107" i="16"/>
  <c r="D50" i="15"/>
  <c r="D49" i="14"/>
  <c r="J50" i="14" s="1"/>
  <c r="I50" i="14" s="1"/>
  <c r="J111" i="17" l="1"/>
  <c r="B110" i="17"/>
  <c r="L108" i="16"/>
  <c r="H108" i="16" s="1"/>
  <c r="I108" i="16"/>
  <c r="B50" i="15"/>
  <c r="J51" i="15"/>
  <c r="B49" i="14"/>
  <c r="L111" i="17" l="1"/>
  <c r="I111" i="17"/>
  <c r="H111" i="17"/>
  <c r="G108" i="16"/>
  <c r="E108" i="16"/>
  <c r="K108" i="16"/>
  <c r="I51" i="15"/>
  <c r="L51" i="15"/>
  <c r="L50" i="14"/>
  <c r="H50" i="14" s="1"/>
  <c r="G111" i="17" l="1"/>
  <c r="E111" i="17"/>
  <c r="K111" i="17"/>
  <c r="D108" i="16"/>
  <c r="K51" i="15"/>
  <c r="H51" i="15"/>
  <c r="G51" i="15" s="1"/>
  <c r="K50" i="14"/>
  <c r="G50" i="14"/>
  <c r="E50" i="14"/>
  <c r="D111" i="17" l="1"/>
  <c r="E51" i="15"/>
  <c r="D51" i="15" s="1"/>
  <c r="B108" i="16"/>
  <c r="J109" i="16"/>
  <c r="D50" i="14"/>
  <c r="J51" i="14" s="1"/>
  <c r="I51" i="14" s="1"/>
  <c r="B111" i="17" l="1"/>
  <c r="J112" i="17"/>
  <c r="L109" i="16"/>
  <c r="I109" i="16"/>
  <c r="H109" i="16"/>
  <c r="B51" i="15"/>
  <c r="J52" i="15"/>
  <c r="B50" i="14"/>
  <c r="L112" i="17" l="1"/>
  <c r="I112" i="17"/>
  <c r="H112" i="17"/>
  <c r="G109" i="16"/>
  <c r="E109" i="16"/>
  <c r="K109" i="16"/>
  <c r="L52" i="15"/>
  <c r="H52" i="15" s="1"/>
  <c r="I52" i="15"/>
  <c r="L51" i="14"/>
  <c r="H51" i="14" s="1"/>
  <c r="G112" i="17" l="1"/>
  <c r="E112" i="17"/>
  <c r="K112" i="17"/>
  <c r="D109" i="16"/>
  <c r="G52" i="15"/>
  <c r="E52" i="15"/>
  <c r="K52" i="15"/>
  <c r="G51" i="14"/>
  <c r="E51" i="14"/>
  <c r="K51" i="14"/>
  <c r="D112" i="17" l="1"/>
  <c r="J110" i="16"/>
  <c r="B109" i="16"/>
  <c r="D52" i="15"/>
  <c r="D51" i="14"/>
  <c r="J52" i="14" s="1"/>
  <c r="I52" i="14" s="1"/>
  <c r="J113" i="17" l="1"/>
  <c r="B112" i="17"/>
  <c r="I110" i="16"/>
  <c r="L110" i="16"/>
  <c r="K110" i="16" s="1"/>
  <c r="B52" i="15"/>
  <c r="J53" i="15"/>
  <c r="B51" i="14"/>
  <c r="I113" i="17" l="1"/>
  <c r="L113" i="17"/>
  <c r="K113" i="17" s="1"/>
  <c r="H113" i="17"/>
  <c r="H110" i="16"/>
  <c r="G110" i="16"/>
  <c r="E110" i="16"/>
  <c r="L53" i="15"/>
  <c r="H53" i="15" s="1"/>
  <c r="I53" i="15"/>
  <c r="L52" i="14"/>
  <c r="H52" i="14" s="1"/>
  <c r="G113" i="17" l="1"/>
  <c r="E113" i="17"/>
  <c r="D110" i="16"/>
  <c r="G53" i="15"/>
  <c r="E53" i="15"/>
  <c r="K53" i="15"/>
  <c r="G52" i="14"/>
  <c r="E52" i="14"/>
  <c r="K52" i="14"/>
  <c r="D113" i="17" l="1"/>
  <c r="J111" i="16"/>
  <c r="B110" i="16"/>
  <c r="D53" i="15"/>
  <c r="D52" i="14"/>
  <c r="J53" i="14" s="1"/>
  <c r="I53" i="14" s="1"/>
  <c r="B113" i="17" l="1"/>
  <c r="J114" i="17"/>
  <c r="L111" i="16"/>
  <c r="I111" i="16"/>
  <c r="H111" i="16"/>
  <c r="J54" i="15"/>
  <c r="B53" i="15"/>
  <c r="B52" i="14"/>
  <c r="L114" i="17" l="1"/>
  <c r="H114" i="17" s="1"/>
  <c r="I114" i="17"/>
  <c r="G111" i="16"/>
  <c r="E111" i="16"/>
  <c r="K111" i="16"/>
  <c r="I54" i="15"/>
  <c r="L54" i="15"/>
  <c r="L53" i="14"/>
  <c r="G114" i="17" l="1"/>
  <c r="E114" i="17"/>
  <c r="K114" i="17"/>
  <c r="D111" i="16"/>
  <c r="K54" i="15"/>
  <c r="H54" i="15"/>
  <c r="G54" i="15" s="1"/>
  <c r="K53" i="14"/>
  <c r="H53" i="14"/>
  <c r="G53" i="14" s="1"/>
  <c r="D114" i="17" l="1"/>
  <c r="E54" i="15"/>
  <c r="D54" i="15" s="1"/>
  <c r="B111" i="16"/>
  <c r="J112" i="16"/>
  <c r="E53" i="14"/>
  <c r="D53" i="14" s="1"/>
  <c r="J54" i="14" s="1"/>
  <c r="I54" i="14" s="1"/>
  <c r="B114" i="17" l="1"/>
  <c r="J115" i="17"/>
  <c r="L112" i="16"/>
  <c r="H112" i="16" s="1"/>
  <c r="I112" i="16"/>
  <c r="J55" i="15"/>
  <c r="B54" i="15"/>
  <c r="B53" i="14"/>
  <c r="I115" i="17" l="1"/>
  <c r="L115" i="17"/>
  <c r="K115" i="17" s="1"/>
  <c r="G112" i="16"/>
  <c r="E112" i="16"/>
  <c r="K112" i="16"/>
  <c r="L55" i="15"/>
  <c r="I55" i="15"/>
  <c r="H55" i="15"/>
  <c r="L54" i="14"/>
  <c r="H54" i="14" s="1"/>
  <c r="H115" i="17" l="1"/>
  <c r="G115" i="17" s="1"/>
  <c r="D112" i="16"/>
  <c r="G55" i="15"/>
  <c r="E55" i="15"/>
  <c r="K55" i="15"/>
  <c r="G54" i="14"/>
  <c r="E54" i="14"/>
  <c r="K54" i="14"/>
  <c r="E115" i="17" l="1"/>
  <c r="D115" i="17" s="1"/>
  <c r="J113" i="16"/>
  <c r="B112" i="16"/>
  <c r="D55" i="15"/>
  <c r="D54" i="14"/>
  <c r="J55" i="14" s="1"/>
  <c r="I55" i="14" s="1"/>
  <c r="J116" i="17" l="1"/>
  <c r="B115" i="17"/>
  <c r="I113" i="16"/>
  <c r="L113" i="16"/>
  <c r="K113" i="16" s="1"/>
  <c r="B55" i="15"/>
  <c r="J56" i="15"/>
  <c r="B54" i="14"/>
  <c r="L116" i="17" l="1"/>
  <c r="I116" i="17"/>
  <c r="H113" i="16"/>
  <c r="G113" i="16" s="1"/>
  <c r="I56" i="15"/>
  <c r="L56" i="15"/>
  <c r="L55" i="14"/>
  <c r="K116" i="17" l="1"/>
  <c r="H116" i="17"/>
  <c r="E113" i="16"/>
  <c r="D113" i="16"/>
  <c r="K56" i="15"/>
  <c r="H56" i="15"/>
  <c r="G56" i="15" s="1"/>
  <c r="K55" i="14"/>
  <c r="H55" i="14"/>
  <c r="G55" i="14" s="1"/>
  <c r="G116" i="17" l="1"/>
  <c r="E116" i="17"/>
  <c r="E56" i="15"/>
  <c r="B113" i="16"/>
  <c r="J114" i="16"/>
  <c r="D56" i="15"/>
  <c r="E55" i="14"/>
  <c r="D55" i="14" s="1"/>
  <c r="J56" i="14" s="1"/>
  <c r="I56" i="14" s="1"/>
  <c r="D116" i="17" l="1"/>
  <c r="L114" i="16"/>
  <c r="I114" i="16"/>
  <c r="H114" i="16"/>
  <c r="B56" i="15"/>
  <c r="J57" i="15"/>
  <c r="B55" i="14"/>
  <c r="B116" i="17" l="1"/>
  <c r="J117" i="17"/>
  <c r="G114" i="16"/>
  <c r="E114" i="16"/>
  <c r="K114" i="16"/>
  <c r="I57" i="15"/>
  <c r="L57" i="15"/>
  <c r="K57" i="15" s="1"/>
  <c r="H57" i="15"/>
  <c r="L56" i="14"/>
  <c r="H56" i="14" s="1"/>
  <c r="L117" i="17" l="1"/>
  <c r="I117" i="17"/>
  <c r="H117" i="17"/>
  <c r="D114" i="16"/>
  <c r="G57" i="15"/>
  <c r="E57" i="15"/>
  <c r="G56" i="14"/>
  <c r="E56" i="14"/>
  <c r="K56" i="14"/>
  <c r="G117" i="17" l="1"/>
  <c r="E117" i="17"/>
  <c r="K117" i="17"/>
  <c r="B114" i="16"/>
  <c r="J115" i="16"/>
  <c r="D57" i="15"/>
  <c r="D56" i="14"/>
  <c r="J57" i="14" s="1"/>
  <c r="I57" i="14" s="1"/>
  <c r="D117" i="17" l="1"/>
  <c r="I115" i="16"/>
  <c r="L115" i="16"/>
  <c r="H115" i="16" s="1"/>
  <c r="B57" i="15"/>
  <c r="J58" i="15"/>
  <c r="B56" i="14"/>
  <c r="J118" i="17" l="1"/>
  <c r="B117" i="17"/>
  <c r="G115" i="16"/>
  <c r="E115" i="16"/>
  <c r="K115" i="16"/>
  <c r="L58" i="15"/>
  <c r="I58" i="15"/>
  <c r="H58" i="15"/>
  <c r="L57" i="14"/>
  <c r="H57" i="14" s="1"/>
  <c r="I118" i="17" l="1"/>
  <c r="L118" i="17"/>
  <c r="K118" i="17" s="1"/>
  <c r="H118" i="17"/>
  <c r="D115" i="16"/>
  <c r="G58" i="15"/>
  <c r="E58" i="15"/>
  <c r="K58" i="15"/>
  <c r="G57" i="14"/>
  <c r="E57" i="14"/>
  <c r="K57" i="14"/>
  <c r="G118" i="17" l="1"/>
  <c r="E118" i="17"/>
  <c r="J116" i="16"/>
  <c r="B115" i="16"/>
  <c r="D58" i="15"/>
  <c r="D57" i="14"/>
  <c r="J58" i="14" s="1"/>
  <c r="I58" i="14" s="1"/>
  <c r="D118" i="17" l="1"/>
  <c r="L116" i="16"/>
  <c r="I116" i="16"/>
  <c r="B58" i="15"/>
  <c r="J59" i="15"/>
  <c r="B57" i="14"/>
  <c r="J119" i="17" l="1"/>
  <c r="B118" i="17"/>
  <c r="K116" i="16"/>
  <c r="H116" i="16"/>
  <c r="L59" i="15"/>
  <c r="I59" i="15"/>
  <c r="H59" i="15"/>
  <c r="L58" i="14"/>
  <c r="L119" i="17" l="1"/>
  <c r="I119" i="17"/>
  <c r="H119" i="17"/>
  <c r="G116" i="16"/>
  <c r="E116" i="16"/>
  <c r="G59" i="15"/>
  <c r="E59" i="15"/>
  <c r="K59" i="15"/>
  <c r="K58" i="14"/>
  <c r="H58" i="14"/>
  <c r="G58" i="14" s="1"/>
  <c r="G119" i="17" l="1"/>
  <c r="E119" i="17"/>
  <c r="K119" i="17"/>
  <c r="D116" i="16"/>
  <c r="D59" i="15"/>
  <c r="E58" i="14"/>
  <c r="D58" i="14" s="1"/>
  <c r="J59" i="14" s="1"/>
  <c r="I59" i="14" s="1"/>
  <c r="D119" i="17" l="1"/>
  <c r="B116" i="16"/>
  <c r="J117" i="16"/>
  <c r="J60" i="15"/>
  <c r="B59" i="15"/>
  <c r="B58" i="14"/>
  <c r="B119" i="17" l="1"/>
  <c r="J120" i="17"/>
  <c r="L117" i="16"/>
  <c r="I117" i="16"/>
  <c r="I60" i="15"/>
  <c r="L60" i="15"/>
  <c r="L59" i="14"/>
  <c r="H59" i="14" s="1"/>
  <c r="L120" i="17" l="1"/>
  <c r="H120" i="17" s="1"/>
  <c r="I120" i="17"/>
  <c r="K117" i="16"/>
  <c r="H117" i="16"/>
  <c r="K60" i="15"/>
  <c r="H60" i="15"/>
  <c r="G60" i="15" s="1"/>
  <c r="G59" i="14"/>
  <c r="E59" i="14"/>
  <c r="K59" i="14"/>
  <c r="G120" i="17" l="1"/>
  <c r="E120" i="17"/>
  <c r="K120" i="17"/>
  <c r="E60" i="15"/>
  <c r="G117" i="16"/>
  <c r="E117" i="16"/>
  <c r="D60" i="15"/>
  <c r="D59" i="14"/>
  <c r="J60" i="14" s="1"/>
  <c r="I60" i="14" s="1"/>
  <c r="D120" i="17" l="1"/>
  <c r="D117" i="16"/>
  <c r="J61" i="15"/>
  <c r="B60" i="15"/>
  <c r="B59" i="14"/>
  <c r="J121" i="17" l="1"/>
  <c r="B120" i="17"/>
  <c r="J118" i="16"/>
  <c r="B117" i="16"/>
  <c r="L61" i="15"/>
  <c r="H61" i="15" s="1"/>
  <c r="I61" i="15"/>
  <c r="L60" i="14"/>
  <c r="H60" i="14" s="1"/>
  <c r="I121" i="17" l="1"/>
  <c r="L121" i="17"/>
  <c r="H121" i="17"/>
  <c r="I118" i="16"/>
  <c r="L118" i="16"/>
  <c r="K118" i="16" s="1"/>
  <c r="G61" i="15"/>
  <c r="E61" i="15"/>
  <c r="K61" i="15"/>
  <c r="G60" i="14"/>
  <c r="E60" i="14"/>
  <c r="K60" i="14"/>
  <c r="K121" i="17" l="1"/>
  <c r="G121" i="17"/>
  <c r="E121" i="17"/>
  <c r="H118" i="16"/>
  <c r="G118" i="16"/>
  <c r="E118" i="16"/>
  <c r="D61" i="15"/>
  <c r="D60" i="14"/>
  <c r="J61" i="14" s="1"/>
  <c r="I61" i="14" s="1"/>
  <c r="D121" i="17" l="1"/>
  <c r="D118" i="16"/>
  <c r="B61" i="15"/>
  <c r="J62" i="15"/>
  <c r="B60" i="14"/>
  <c r="B121" i="17" l="1"/>
  <c r="J122" i="17"/>
  <c r="J119" i="16"/>
  <c r="B118" i="16"/>
  <c r="L62" i="15"/>
  <c r="H62" i="15" s="1"/>
  <c r="I62" i="15"/>
  <c r="L61" i="14"/>
  <c r="H61" i="14" s="1"/>
  <c r="L122" i="17" l="1"/>
  <c r="H122" i="17" s="1"/>
  <c r="I122" i="17"/>
  <c r="L119" i="16"/>
  <c r="H119" i="16" s="1"/>
  <c r="I119" i="16"/>
  <c r="G62" i="15"/>
  <c r="E62" i="15"/>
  <c r="K62" i="15"/>
  <c r="G61" i="14"/>
  <c r="E61" i="14"/>
  <c r="K61" i="14"/>
  <c r="G122" i="17" l="1"/>
  <c r="E122" i="17"/>
  <c r="K122" i="17"/>
  <c r="G119" i="16"/>
  <c r="E119" i="16"/>
  <c r="K119" i="16"/>
  <c r="D62" i="15"/>
  <c r="D61" i="14"/>
  <c r="J62" i="14" s="1"/>
  <c r="I62" i="14" s="1"/>
  <c r="D122" i="17" l="1"/>
  <c r="D119" i="16"/>
  <c r="J63" i="15"/>
  <c r="B62" i="15"/>
  <c r="B61" i="14"/>
  <c r="B122" i="17" l="1"/>
  <c r="J123" i="17"/>
  <c r="B119" i="16"/>
  <c r="J120" i="16"/>
  <c r="L63" i="15"/>
  <c r="H63" i="15" s="1"/>
  <c r="I63" i="15"/>
  <c r="L62" i="14"/>
  <c r="H62" i="14" s="1"/>
  <c r="I123" i="17" l="1"/>
  <c r="L123" i="17"/>
  <c r="H123" i="17"/>
  <c r="L120" i="16"/>
  <c r="H120" i="16" s="1"/>
  <c r="I120" i="16"/>
  <c r="G63" i="15"/>
  <c r="E63" i="15"/>
  <c r="K63" i="15"/>
  <c r="G62" i="14"/>
  <c r="E62" i="14"/>
  <c r="K62" i="14"/>
  <c r="K123" i="17" l="1"/>
  <c r="G123" i="17"/>
  <c r="E123" i="17"/>
  <c r="G120" i="16"/>
  <c r="E120" i="16"/>
  <c r="K120" i="16"/>
  <c r="D63" i="15"/>
  <c r="D62" i="14"/>
  <c r="J63" i="14" s="1"/>
  <c r="I63" i="14" s="1"/>
  <c r="D123" i="17" l="1"/>
  <c r="D120" i="16"/>
  <c r="B63" i="15"/>
  <c r="J64" i="15"/>
  <c r="B62" i="14"/>
  <c r="J124" i="17" l="1"/>
  <c r="B123" i="17"/>
  <c r="J121" i="16"/>
  <c r="B120" i="16"/>
  <c r="I64" i="15"/>
  <c r="L64" i="15"/>
  <c r="L63" i="14"/>
  <c r="L124" i="17" l="1"/>
  <c r="K124" i="17" s="1"/>
  <c r="I124" i="17"/>
  <c r="I121" i="16"/>
  <c r="L121" i="16"/>
  <c r="K121" i="16" s="1"/>
  <c r="K64" i="15"/>
  <c r="H64" i="15"/>
  <c r="G64" i="15"/>
  <c r="E64" i="15"/>
  <c r="K63" i="14"/>
  <c r="H63" i="14"/>
  <c r="G63" i="14" s="1"/>
  <c r="H124" i="17" l="1"/>
  <c r="H121" i="16"/>
  <c r="G121" i="16" s="1"/>
  <c r="E121" i="16"/>
  <c r="D64" i="15"/>
  <c r="E63" i="14"/>
  <c r="D63" i="14" s="1"/>
  <c r="J64" i="14" s="1"/>
  <c r="I64" i="14" s="1"/>
  <c r="G124" i="17" l="1"/>
  <c r="E124" i="17"/>
  <c r="D121" i="16"/>
  <c r="B64" i="15"/>
  <c r="J65" i="15"/>
  <c r="B63" i="14"/>
  <c r="D124" i="17" l="1"/>
  <c r="B121" i="16"/>
  <c r="J122" i="16"/>
  <c r="I65" i="15"/>
  <c r="L65" i="15"/>
  <c r="L64" i="14"/>
  <c r="H64" i="14" s="1"/>
  <c r="B124" i="17" l="1"/>
  <c r="J125" i="17"/>
  <c r="L122" i="16"/>
  <c r="H122" i="16" s="1"/>
  <c r="I122" i="16"/>
  <c r="K65" i="15"/>
  <c r="H65" i="15"/>
  <c r="G65" i="15" s="1"/>
  <c r="G64" i="14"/>
  <c r="E64" i="14"/>
  <c r="K64" i="14"/>
  <c r="L125" i="17" l="1"/>
  <c r="I125" i="17"/>
  <c r="H125" i="17"/>
  <c r="E65" i="15"/>
  <c r="G122" i="16"/>
  <c r="E122" i="16"/>
  <c r="K122" i="16"/>
  <c r="D65" i="15"/>
  <c r="D64" i="14"/>
  <c r="J65" i="14" s="1"/>
  <c r="I65" i="14" s="1"/>
  <c r="G125" i="17" l="1"/>
  <c r="E125" i="17"/>
  <c r="K125" i="17"/>
  <c r="D122" i="16"/>
  <c r="J66" i="15"/>
  <c r="B65" i="15"/>
  <c r="B64" i="14"/>
  <c r="D125" i="17" l="1"/>
  <c r="B122" i="16"/>
  <c r="J123" i="16"/>
  <c r="L66" i="15"/>
  <c r="H66" i="15" s="1"/>
  <c r="I66" i="15"/>
  <c r="L65" i="14"/>
  <c r="H65" i="14" s="1"/>
  <c r="J126" i="17" l="1"/>
  <c r="B125" i="17"/>
  <c r="I123" i="16"/>
  <c r="L123" i="16"/>
  <c r="K123" i="16" s="1"/>
  <c r="G66" i="15"/>
  <c r="E66" i="15"/>
  <c r="K66" i="15"/>
  <c r="G65" i="14"/>
  <c r="E65" i="14"/>
  <c r="K65" i="14"/>
  <c r="I126" i="17" l="1"/>
  <c r="L126" i="17"/>
  <c r="K126" i="17" s="1"/>
  <c r="H126" i="17"/>
  <c r="H123" i="16"/>
  <c r="G123" i="16"/>
  <c r="E123" i="16"/>
  <c r="D66" i="15"/>
  <c r="D65" i="14"/>
  <c r="J66" i="14" s="1"/>
  <c r="I66" i="14" s="1"/>
  <c r="G126" i="17" l="1"/>
  <c r="E126" i="17"/>
  <c r="D123" i="16"/>
  <c r="B66" i="15"/>
  <c r="J67" i="15"/>
  <c r="B65" i="14"/>
  <c r="D126" i="17" l="1"/>
  <c r="J124" i="16"/>
  <c r="B123" i="16"/>
  <c r="L67" i="15"/>
  <c r="H67" i="15" s="1"/>
  <c r="I67" i="15"/>
  <c r="L66" i="14"/>
  <c r="K66" i="14" s="1"/>
  <c r="J127" i="17" l="1"/>
  <c r="B126" i="17"/>
  <c r="L124" i="16"/>
  <c r="I124" i="16"/>
  <c r="H124" i="16"/>
  <c r="G67" i="15"/>
  <c r="E67" i="15"/>
  <c r="K67" i="15"/>
  <c r="H66" i="14"/>
  <c r="E66" i="14" s="1"/>
  <c r="L127" i="17" l="1"/>
  <c r="I127" i="17"/>
  <c r="H127" i="17"/>
  <c r="G124" i="16"/>
  <c r="E124" i="16"/>
  <c r="K124" i="16"/>
  <c r="D67" i="15"/>
  <c r="G66" i="14"/>
  <c r="D66" i="14"/>
  <c r="J67" i="14" s="1"/>
  <c r="I67" i="14" s="1"/>
  <c r="G127" i="17" l="1"/>
  <c r="E127" i="17"/>
  <c r="K127" i="17"/>
  <c r="D124" i="16"/>
  <c r="J68" i="15"/>
  <c r="B67" i="15"/>
  <c r="B66" i="14"/>
  <c r="D127" i="17" l="1"/>
  <c r="B124" i="16"/>
  <c r="J125" i="16"/>
  <c r="I68" i="15"/>
  <c r="L68" i="15"/>
  <c r="K68" i="15" s="1"/>
  <c r="L67" i="14"/>
  <c r="H67" i="14" s="1"/>
  <c r="B127" i="17" l="1"/>
  <c r="J128" i="17"/>
  <c r="L125" i="16"/>
  <c r="H125" i="16" s="1"/>
  <c r="I125" i="16"/>
  <c r="H68" i="15"/>
  <c r="G68" i="15"/>
  <c r="E68" i="15"/>
  <c r="G67" i="14"/>
  <c r="E67" i="14"/>
  <c r="K67" i="14"/>
  <c r="L128" i="17" l="1"/>
  <c r="I128" i="17"/>
  <c r="H128" i="17"/>
  <c r="G125" i="16"/>
  <c r="E125" i="16"/>
  <c r="K125" i="16"/>
  <c r="D68" i="15"/>
  <c r="D67" i="14"/>
  <c r="J68" i="14" s="1"/>
  <c r="I68" i="14" s="1"/>
  <c r="G128" i="17" l="1"/>
  <c r="E128" i="17"/>
  <c r="K128" i="17"/>
  <c r="D125" i="16"/>
  <c r="J69" i="15"/>
  <c r="B68" i="15"/>
  <c r="B67" i="14"/>
  <c r="D128" i="17" l="1"/>
  <c r="J126" i="16"/>
  <c r="B125" i="16"/>
  <c r="L69" i="15"/>
  <c r="I69" i="15"/>
  <c r="H69" i="15"/>
  <c r="L68" i="14"/>
  <c r="H68" i="14" s="1"/>
  <c r="J129" i="17" l="1"/>
  <c r="B128" i="17"/>
  <c r="I126" i="16"/>
  <c r="L126" i="16"/>
  <c r="H126" i="16" s="1"/>
  <c r="G69" i="15"/>
  <c r="E69" i="15"/>
  <c r="K69" i="15"/>
  <c r="G68" i="14"/>
  <c r="E68" i="14"/>
  <c r="K68" i="14"/>
  <c r="I129" i="17" l="1"/>
  <c r="L129" i="17"/>
  <c r="K129" i="17" s="1"/>
  <c r="K126" i="16"/>
  <c r="G126" i="16"/>
  <c r="E126" i="16"/>
  <c r="D69" i="15"/>
  <c r="D68" i="14"/>
  <c r="J69" i="14" s="1"/>
  <c r="I69" i="14" s="1"/>
  <c r="H129" i="17" l="1"/>
  <c r="D126" i="16"/>
  <c r="B69" i="15"/>
  <c r="J70" i="15"/>
  <c r="B68" i="14"/>
  <c r="G129" i="17" l="1"/>
  <c r="E129" i="17"/>
  <c r="J127" i="16"/>
  <c r="B126" i="16"/>
  <c r="L70" i="15"/>
  <c r="H70" i="15" s="1"/>
  <c r="I70" i="15"/>
  <c r="L69" i="14"/>
  <c r="H69" i="14" s="1"/>
  <c r="D129" i="17" l="1"/>
  <c r="L127" i="16"/>
  <c r="H127" i="16" s="1"/>
  <c r="I127" i="16"/>
  <c r="G70" i="15"/>
  <c r="E70" i="15"/>
  <c r="K70" i="15"/>
  <c r="G69" i="14"/>
  <c r="E69" i="14"/>
  <c r="K69" i="14"/>
  <c r="B129" i="17" l="1"/>
  <c r="J130" i="17"/>
  <c r="G127" i="16"/>
  <c r="E127" i="16"/>
  <c r="K127" i="16"/>
  <c r="D70" i="15"/>
  <c r="D69" i="14"/>
  <c r="J70" i="14" s="1"/>
  <c r="I70" i="14" s="1"/>
  <c r="L130" i="17" l="1"/>
  <c r="I130" i="17"/>
  <c r="H130" i="17"/>
  <c r="D127" i="16"/>
  <c r="J71" i="15"/>
  <c r="B70" i="15"/>
  <c r="B69" i="14"/>
  <c r="K130" i="17" l="1"/>
  <c r="R14" i="17" s="1"/>
  <c r="R16" i="17" s="1"/>
  <c r="G130" i="17"/>
  <c r="E130" i="17"/>
  <c r="D130" i="17" s="1"/>
  <c r="B130" i="17" s="1"/>
  <c r="R9" i="17" s="1"/>
  <c r="B127" i="16"/>
  <c r="J128" i="16"/>
  <c r="L71" i="15"/>
  <c r="H71" i="15" s="1"/>
  <c r="I71" i="15"/>
  <c r="L70" i="14"/>
  <c r="H70" i="14" s="1"/>
  <c r="A126" i="17" l="1"/>
  <c r="A118" i="17"/>
  <c r="A110" i="17"/>
  <c r="A102" i="17"/>
  <c r="A94" i="17"/>
  <c r="A86" i="17"/>
  <c r="A129" i="17"/>
  <c r="A121" i="17"/>
  <c r="A113" i="17"/>
  <c r="A105" i="17"/>
  <c r="A97" i="17"/>
  <c r="A89" i="17"/>
  <c r="A81" i="17"/>
  <c r="A124" i="17"/>
  <c r="A116" i="17"/>
  <c r="A108" i="17"/>
  <c r="A100" i="17"/>
  <c r="A92" i="17"/>
  <c r="A84" i="17"/>
  <c r="A127" i="17"/>
  <c r="A119" i="17"/>
  <c r="A111" i="17"/>
  <c r="A103" i="17"/>
  <c r="A95" i="17"/>
  <c r="A87" i="17"/>
  <c r="A130" i="17"/>
  <c r="A122" i="17"/>
  <c r="A114" i="17"/>
  <c r="A106" i="17"/>
  <c r="A98" i="17"/>
  <c r="A90" i="17"/>
  <c r="A82" i="17"/>
  <c r="A125" i="17"/>
  <c r="A117" i="17"/>
  <c r="A109" i="17"/>
  <c r="A101" i="17"/>
  <c r="A93" i="17"/>
  <c r="A128" i="17"/>
  <c r="A120" i="17"/>
  <c r="A112" i="17"/>
  <c r="A104" i="17"/>
  <c r="A96" i="17"/>
  <c r="A115" i="17"/>
  <c r="A83" i="17"/>
  <c r="A73" i="17"/>
  <c r="A65" i="17"/>
  <c r="A57" i="17"/>
  <c r="A49" i="17"/>
  <c r="A41" i="17"/>
  <c r="A91" i="17"/>
  <c r="A99" i="17"/>
  <c r="A71" i="17"/>
  <c r="A63" i="17"/>
  <c r="A55" i="17"/>
  <c r="A47" i="17"/>
  <c r="A39" i="17"/>
  <c r="A123" i="17"/>
  <c r="A79" i="17"/>
  <c r="A74" i="17"/>
  <c r="A66" i="17"/>
  <c r="A58" i="17"/>
  <c r="A50" i="17"/>
  <c r="A42" i="17"/>
  <c r="A77" i="17"/>
  <c r="A69" i="17"/>
  <c r="A61" i="17"/>
  <c r="A53" i="17"/>
  <c r="A45" i="17"/>
  <c r="A37" i="17"/>
  <c r="A80" i="17"/>
  <c r="A67" i="17"/>
  <c r="A51" i="17"/>
  <c r="A32" i="17"/>
  <c r="A24" i="17"/>
  <c r="A78" i="17"/>
  <c r="A62" i="17"/>
  <c r="A46" i="17"/>
  <c r="A35" i="17"/>
  <c r="A27" i="17"/>
  <c r="A19" i="17"/>
  <c r="A15" i="17"/>
  <c r="A11" i="17"/>
  <c r="A68" i="17"/>
  <c r="A52" i="17"/>
  <c r="A30" i="17"/>
  <c r="A22" i="17"/>
  <c r="R10" i="17"/>
  <c r="A75" i="17"/>
  <c r="A59" i="17"/>
  <c r="A43" i="17"/>
  <c r="A36" i="17"/>
  <c r="A28" i="17"/>
  <c r="A20" i="17"/>
  <c r="A88" i="17"/>
  <c r="A70" i="17"/>
  <c r="A54" i="17"/>
  <c r="A38" i="17"/>
  <c r="A31" i="17"/>
  <c r="A23" i="17"/>
  <c r="A17" i="17"/>
  <c r="A56" i="17"/>
  <c r="A33" i="17"/>
  <c r="A72" i="17"/>
  <c r="A13" i="17"/>
  <c r="A10" i="17"/>
  <c r="A85" i="17"/>
  <c r="A26" i="17"/>
  <c r="A18" i="17"/>
  <c r="A16" i="17"/>
  <c r="A25" i="17"/>
  <c r="A107" i="17"/>
  <c r="A48" i="17"/>
  <c r="A34" i="17"/>
  <c r="A21" i="17"/>
  <c r="A64" i="17"/>
  <c r="A29" i="17"/>
  <c r="A12" i="17"/>
  <c r="A76" i="17"/>
  <c r="A44" i="17"/>
  <c r="A14" i="17"/>
  <c r="A60" i="17"/>
  <c r="A40" i="17"/>
  <c r="L128" i="16"/>
  <c r="I128" i="16"/>
  <c r="H128" i="16"/>
  <c r="G71" i="15"/>
  <c r="E71" i="15"/>
  <c r="K71" i="15"/>
  <c r="G70" i="14"/>
  <c r="E70" i="14"/>
  <c r="K70" i="14"/>
  <c r="F54" i="17" l="1"/>
  <c r="M54" i="17" s="1"/>
  <c r="F49" i="17"/>
  <c r="M49" i="17"/>
  <c r="F108" i="17"/>
  <c r="M108" i="17"/>
  <c r="F27" i="17"/>
  <c r="M27" i="17"/>
  <c r="F47" i="17"/>
  <c r="M47" i="17" s="1"/>
  <c r="F90" i="17"/>
  <c r="M90" i="17"/>
  <c r="F103" i="17"/>
  <c r="M103" i="17" s="1"/>
  <c r="F76" i="17"/>
  <c r="M76" i="17" s="1"/>
  <c r="M33" i="17"/>
  <c r="F33" i="17"/>
  <c r="F88" i="17"/>
  <c r="M88" i="17"/>
  <c r="M22" i="17"/>
  <c r="F22" i="17"/>
  <c r="F35" i="17"/>
  <c r="M35" i="17"/>
  <c r="F80" i="17"/>
  <c r="M80" i="17" s="1"/>
  <c r="F50" i="17"/>
  <c r="M50" i="17" s="1"/>
  <c r="F55" i="17"/>
  <c r="M55" i="17" s="1"/>
  <c r="F65" i="17"/>
  <c r="M65" i="17"/>
  <c r="F128" i="17"/>
  <c r="M128" i="17" s="1"/>
  <c r="F98" i="17"/>
  <c r="M98" i="17"/>
  <c r="F111" i="17"/>
  <c r="M111" i="17" s="1"/>
  <c r="F124" i="17"/>
  <c r="M124" i="17"/>
  <c r="F86" i="17"/>
  <c r="M86" i="17" s="1"/>
  <c r="F48" i="17"/>
  <c r="M48" i="17" s="1"/>
  <c r="F39" i="17"/>
  <c r="M39" i="17" s="1"/>
  <c r="F121" i="17"/>
  <c r="M121" i="17"/>
  <c r="F70" i="17"/>
  <c r="M70" i="17" s="1"/>
  <c r="F42" i="17"/>
  <c r="M42" i="17" s="1"/>
  <c r="F120" i="17"/>
  <c r="M120" i="17"/>
  <c r="F116" i="17"/>
  <c r="M116" i="17"/>
  <c r="M25" i="17"/>
  <c r="F25" i="17"/>
  <c r="M16" i="17"/>
  <c r="F16" i="17"/>
  <c r="M30" i="17"/>
  <c r="F30" i="17"/>
  <c r="F46" i="17"/>
  <c r="M46" i="17"/>
  <c r="F37" i="17"/>
  <c r="M37" i="17" s="1"/>
  <c r="F58" i="17"/>
  <c r="M58" i="17" s="1"/>
  <c r="F63" i="17"/>
  <c r="M63" i="17"/>
  <c r="F73" i="17"/>
  <c r="M73" i="17"/>
  <c r="F93" i="17"/>
  <c r="M93" i="17" s="1"/>
  <c r="F106" i="17"/>
  <c r="M106" i="17"/>
  <c r="F119" i="17"/>
  <c r="M119" i="17" s="1"/>
  <c r="F81" i="17"/>
  <c r="M81" i="17"/>
  <c r="F94" i="17"/>
  <c r="M94" i="17" s="1"/>
  <c r="F19" i="17"/>
  <c r="M19" i="17"/>
  <c r="F82" i="17"/>
  <c r="M82" i="17"/>
  <c r="F72" i="17"/>
  <c r="M72" i="17" s="1"/>
  <c r="F67" i="17"/>
  <c r="M67" i="17" s="1"/>
  <c r="F57" i="17"/>
  <c r="M57" i="17"/>
  <c r="F129" i="17"/>
  <c r="M129" i="17"/>
  <c r="M12" i="17"/>
  <c r="F12" i="17"/>
  <c r="M56" i="17"/>
  <c r="F56" i="17"/>
  <c r="F20" i="17"/>
  <c r="M20" i="17"/>
  <c r="M29" i="17"/>
  <c r="F29" i="17"/>
  <c r="M18" i="17"/>
  <c r="F18" i="17"/>
  <c r="F17" i="17"/>
  <c r="M17" i="17"/>
  <c r="F28" i="17"/>
  <c r="M28" i="17"/>
  <c r="F52" i="17"/>
  <c r="M52" i="17" s="1"/>
  <c r="F62" i="17"/>
  <c r="M62" i="17"/>
  <c r="F45" i="17"/>
  <c r="M45" i="17" s="1"/>
  <c r="F66" i="17"/>
  <c r="M66" i="17" s="1"/>
  <c r="F71" i="17"/>
  <c r="M71" i="17" s="1"/>
  <c r="F83" i="17"/>
  <c r="M83" i="17"/>
  <c r="F101" i="17"/>
  <c r="M101" i="17" s="1"/>
  <c r="F114" i="17"/>
  <c r="M114" i="17"/>
  <c r="F127" i="17"/>
  <c r="M127" i="17" s="1"/>
  <c r="F89" i="17"/>
  <c r="M89" i="17"/>
  <c r="F102" i="17"/>
  <c r="M102" i="17" s="1"/>
  <c r="M14" i="17"/>
  <c r="F14" i="17"/>
  <c r="F77" i="17"/>
  <c r="M77" i="17"/>
  <c r="F95" i="17"/>
  <c r="M95" i="17" s="1"/>
  <c r="F107" i="17"/>
  <c r="M107" i="17" s="1"/>
  <c r="F64" i="17"/>
  <c r="M64" i="17" s="1"/>
  <c r="F23" i="17"/>
  <c r="M23" i="17"/>
  <c r="F68" i="17"/>
  <c r="M68" i="17" s="1"/>
  <c r="F53" i="17"/>
  <c r="M53" i="17" s="1"/>
  <c r="F99" i="17"/>
  <c r="M99" i="17"/>
  <c r="F109" i="17"/>
  <c r="M109" i="17"/>
  <c r="F84" i="17"/>
  <c r="M84" i="17" s="1"/>
  <c r="F97" i="17"/>
  <c r="M97" i="17" s="1"/>
  <c r="F75" i="17"/>
  <c r="M75" i="17"/>
  <c r="F112" i="17"/>
  <c r="M112" i="17"/>
  <c r="F44" i="17"/>
  <c r="M44" i="17" s="1"/>
  <c r="F26" i="17"/>
  <c r="M26" i="17"/>
  <c r="F36" i="17"/>
  <c r="M36" i="17"/>
  <c r="F78" i="17"/>
  <c r="M78" i="17"/>
  <c r="F74" i="17"/>
  <c r="M74" i="17" s="1"/>
  <c r="F115" i="17"/>
  <c r="M115" i="17" s="1"/>
  <c r="F122" i="17"/>
  <c r="M122" i="17"/>
  <c r="F110" i="17"/>
  <c r="M110" i="17"/>
  <c r="F40" i="17"/>
  <c r="M40" i="17" s="1"/>
  <c r="M21" i="17"/>
  <c r="F21" i="17"/>
  <c r="F85" i="17"/>
  <c r="M85" i="17"/>
  <c r="F31" i="17"/>
  <c r="M31" i="17"/>
  <c r="F43" i="17"/>
  <c r="M43" i="17"/>
  <c r="F11" i="17"/>
  <c r="M11" i="17"/>
  <c r="F24" i="17"/>
  <c r="M24" i="17"/>
  <c r="F61" i="17"/>
  <c r="M61" i="17"/>
  <c r="F79" i="17"/>
  <c r="M79" i="17" s="1"/>
  <c r="F91" i="17"/>
  <c r="M91" i="17" s="1"/>
  <c r="F96" i="17"/>
  <c r="M96" i="17"/>
  <c r="F117" i="17"/>
  <c r="M117" i="17"/>
  <c r="F130" i="17"/>
  <c r="M130" i="17"/>
  <c r="F92" i="17"/>
  <c r="M92" i="17" s="1"/>
  <c r="F105" i="17"/>
  <c r="M105" i="17"/>
  <c r="F118" i="17"/>
  <c r="M118" i="17"/>
  <c r="F13" i="17"/>
  <c r="M13" i="17"/>
  <c r="F51" i="17"/>
  <c r="M51" i="17" s="1"/>
  <c r="F60" i="17"/>
  <c r="M60" i="17" s="1"/>
  <c r="F34" i="17"/>
  <c r="M34" i="17"/>
  <c r="F38" i="17"/>
  <c r="M38" i="17"/>
  <c r="F59" i="17"/>
  <c r="M59" i="17" s="1"/>
  <c r="F15" i="17"/>
  <c r="M15" i="17"/>
  <c r="F32" i="17"/>
  <c r="M32" i="17"/>
  <c r="F69" i="17"/>
  <c r="M69" i="17"/>
  <c r="F123" i="17"/>
  <c r="M123" i="17" s="1"/>
  <c r="F41" i="17"/>
  <c r="M41" i="17"/>
  <c r="F104" i="17"/>
  <c r="M104" i="17"/>
  <c r="F125" i="17"/>
  <c r="M125" i="17"/>
  <c r="M87" i="17"/>
  <c r="F87" i="17"/>
  <c r="F100" i="17"/>
  <c r="M100" i="17"/>
  <c r="F113" i="17"/>
  <c r="M113" i="17"/>
  <c r="F126" i="17"/>
  <c r="M126" i="17"/>
  <c r="G128" i="16"/>
  <c r="E128" i="16"/>
  <c r="K128" i="16"/>
  <c r="D71" i="15"/>
  <c r="D70" i="14"/>
  <c r="J71" i="14" s="1"/>
  <c r="I71" i="14" s="1"/>
  <c r="R17" i="17" l="1"/>
  <c r="D128" i="16"/>
  <c r="B71" i="15"/>
  <c r="J72" i="15"/>
  <c r="B70" i="14"/>
  <c r="R11" i="17" l="1"/>
  <c r="R13" i="17" s="1"/>
  <c r="R18" i="17"/>
  <c r="J129" i="16"/>
  <c r="B128" i="16"/>
  <c r="L72" i="15"/>
  <c r="H72" i="15" s="1"/>
  <c r="I72" i="15"/>
  <c r="L71" i="14"/>
  <c r="H71" i="14" s="1"/>
  <c r="I129" i="16" l="1"/>
  <c r="L129" i="16"/>
  <c r="K129" i="16" s="1"/>
  <c r="G72" i="15"/>
  <c r="E72" i="15"/>
  <c r="K72" i="15"/>
  <c r="K71" i="14"/>
  <c r="G71" i="14"/>
  <c r="E71" i="14"/>
  <c r="H129" i="16" l="1"/>
  <c r="G129" i="16"/>
  <c r="E129" i="16"/>
  <c r="D72" i="15"/>
  <c r="D71" i="14"/>
  <c r="J72" i="14" s="1"/>
  <c r="I72" i="14" s="1"/>
  <c r="D129" i="16" l="1"/>
  <c r="B72" i="15"/>
  <c r="J73" i="15"/>
  <c r="B71" i="14"/>
  <c r="B129" i="16" l="1"/>
  <c r="J130" i="16"/>
  <c r="I73" i="15"/>
  <c r="L73" i="15"/>
  <c r="L72" i="14"/>
  <c r="H72" i="14" s="1"/>
  <c r="L130" i="16" l="1"/>
  <c r="H130" i="16" s="1"/>
  <c r="I130" i="16"/>
  <c r="K73" i="15"/>
  <c r="H73" i="15"/>
  <c r="G73" i="15" s="1"/>
  <c r="K72" i="14"/>
  <c r="G72" i="14"/>
  <c r="E72" i="14"/>
  <c r="E73" i="15" l="1"/>
  <c r="G130" i="16"/>
  <c r="E130" i="16"/>
  <c r="D130" i="16" s="1"/>
  <c r="B130" i="16" s="1"/>
  <c r="R9" i="16" s="1"/>
  <c r="K130" i="16"/>
  <c r="R14" i="16" s="1"/>
  <c r="R16" i="16" s="1"/>
  <c r="D73" i="15"/>
  <c r="D72" i="14"/>
  <c r="J73" i="14" s="1"/>
  <c r="I73" i="14" s="1"/>
  <c r="A126" i="16" l="1"/>
  <c r="A118" i="16"/>
  <c r="A110" i="16"/>
  <c r="A102" i="16"/>
  <c r="A94" i="16"/>
  <c r="A86" i="16"/>
  <c r="A129" i="16"/>
  <c r="A121" i="16"/>
  <c r="A113" i="16"/>
  <c r="A105" i="16"/>
  <c r="A97" i="16"/>
  <c r="A89" i="16"/>
  <c r="A81" i="16"/>
  <c r="A124" i="16"/>
  <c r="A116" i="16"/>
  <c r="A108" i="16"/>
  <c r="A100" i="16"/>
  <c r="A92" i="16"/>
  <c r="A84" i="16"/>
  <c r="A127" i="16"/>
  <c r="A119" i="16"/>
  <c r="A111" i="16"/>
  <c r="A103" i="16"/>
  <c r="A95" i="16"/>
  <c r="A87" i="16"/>
  <c r="A130" i="16"/>
  <c r="A122" i="16"/>
  <c r="A114" i="16"/>
  <c r="A106" i="16"/>
  <c r="A98" i="16"/>
  <c r="A90" i="16"/>
  <c r="A82" i="16"/>
  <c r="A125" i="16"/>
  <c r="A117" i="16"/>
  <c r="A109" i="16"/>
  <c r="A101" i="16"/>
  <c r="A128" i="16"/>
  <c r="A120" i="16"/>
  <c r="A112" i="16"/>
  <c r="A104" i="16"/>
  <c r="A85" i="16"/>
  <c r="A77" i="16"/>
  <c r="A69" i="16"/>
  <c r="A61" i="16"/>
  <c r="A53" i="16"/>
  <c r="A45" i="16"/>
  <c r="A115" i="16"/>
  <c r="A99" i="16"/>
  <c r="A93" i="16"/>
  <c r="A80" i="16"/>
  <c r="A72" i="16"/>
  <c r="A64" i="16"/>
  <c r="A56" i="16"/>
  <c r="A48" i="16"/>
  <c r="A40" i="16"/>
  <c r="A88" i="16"/>
  <c r="A75" i="16"/>
  <c r="A67" i="16"/>
  <c r="A59" i="16"/>
  <c r="A51" i="16"/>
  <c r="A96" i="16"/>
  <c r="A83" i="16"/>
  <c r="A78" i="16"/>
  <c r="A70" i="16"/>
  <c r="A62" i="16"/>
  <c r="A54" i="16"/>
  <c r="A46" i="16"/>
  <c r="A123" i="16"/>
  <c r="A91" i="16"/>
  <c r="A73" i="16"/>
  <c r="A65" i="16"/>
  <c r="A57" i="16"/>
  <c r="A49" i="16"/>
  <c r="A76" i="16"/>
  <c r="A68" i="16"/>
  <c r="A60" i="16"/>
  <c r="A71" i="16"/>
  <c r="A63" i="16"/>
  <c r="A55" i="16"/>
  <c r="A33" i="16"/>
  <c r="A25" i="16"/>
  <c r="A16" i="16"/>
  <c r="A12" i="16"/>
  <c r="A50" i="16"/>
  <c r="A79" i="16"/>
  <c r="A74" i="16"/>
  <c r="A39" i="16"/>
  <c r="A31" i="16"/>
  <c r="A23" i="16"/>
  <c r="A17" i="16"/>
  <c r="A13" i="16"/>
  <c r="A18" i="16"/>
  <c r="A14" i="16"/>
  <c r="A107" i="16"/>
  <c r="A34" i="16"/>
  <c r="A26" i="16"/>
  <c r="A10" i="16"/>
  <c r="A58" i="16"/>
  <c r="A47" i="16"/>
  <c r="A37" i="16"/>
  <c r="A29" i="16"/>
  <c r="A21" i="16"/>
  <c r="A32" i="16"/>
  <c r="A24" i="16"/>
  <c r="A30" i="16"/>
  <c r="A11" i="16"/>
  <c r="A27" i="16"/>
  <c r="A22" i="16"/>
  <c r="A52" i="16"/>
  <c r="A42" i="16"/>
  <c r="A38" i="16"/>
  <c r="A20" i="16"/>
  <c r="R10" i="16"/>
  <c r="A66" i="16"/>
  <c r="A28" i="16"/>
  <c r="A43" i="16"/>
  <c r="A35" i="16"/>
  <c r="A15" i="16"/>
  <c r="A36" i="16"/>
  <c r="A41" i="16"/>
  <c r="A19" i="16"/>
  <c r="A44" i="16"/>
  <c r="B73" i="15"/>
  <c r="J74" i="15"/>
  <c r="B72" i="14"/>
  <c r="F41" i="16" l="1"/>
  <c r="M41" i="16"/>
  <c r="F57" i="16"/>
  <c r="M57" i="16"/>
  <c r="F88" i="16"/>
  <c r="M88" i="16"/>
  <c r="F36" i="16"/>
  <c r="M36" i="16"/>
  <c r="F65" i="16"/>
  <c r="M65" i="16"/>
  <c r="M78" i="16"/>
  <c r="F78" i="16"/>
  <c r="M40" i="16"/>
  <c r="F40" i="16"/>
  <c r="F115" i="16"/>
  <c r="M115" i="16"/>
  <c r="F112" i="16"/>
  <c r="M112" i="16" s="1"/>
  <c r="F90" i="16"/>
  <c r="M90" i="16" s="1"/>
  <c r="F103" i="16"/>
  <c r="M103" i="16" s="1"/>
  <c r="F116" i="16"/>
  <c r="M116" i="16"/>
  <c r="F129" i="16"/>
  <c r="M129" i="16" s="1"/>
  <c r="M26" i="16"/>
  <c r="F26" i="16"/>
  <c r="F95" i="16"/>
  <c r="M95" i="16" s="1"/>
  <c r="M34" i="16"/>
  <c r="F34" i="16"/>
  <c r="F107" i="16"/>
  <c r="M107" i="16"/>
  <c r="F83" i="16"/>
  <c r="M83" i="16" s="1"/>
  <c r="M48" i="16"/>
  <c r="F48" i="16"/>
  <c r="F45" i="16"/>
  <c r="M45" i="16"/>
  <c r="F120" i="16"/>
  <c r="M120" i="16"/>
  <c r="F98" i="16"/>
  <c r="M98" i="16" s="1"/>
  <c r="F111" i="16"/>
  <c r="M111" i="16" s="1"/>
  <c r="F124" i="16"/>
  <c r="M124" i="16" s="1"/>
  <c r="F86" i="16"/>
  <c r="M86" i="16"/>
  <c r="M24" i="16"/>
  <c r="F24" i="16"/>
  <c r="F104" i="16"/>
  <c r="M104" i="16" s="1"/>
  <c r="F55" i="16"/>
  <c r="M55" i="16"/>
  <c r="F21" i="16"/>
  <c r="M21" i="16"/>
  <c r="F52" i="16"/>
  <c r="M52" i="16"/>
  <c r="F29" i="16"/>
  <c r="M29" i="16"/>
  <c r="F14" i="16"/>
  <c r="M14" i="16"/>
  <c r="M79" i="16"/>
  <c r="F79" i="16"/>
  <c r="F71" i="16"/>
  <c r="M71" i="16"/>
  <c r="F91" i="16"/>
  <c r="M91" i="16" s="1"/>
  <c r="F96" i="16"/>
  <c r="M96" i="16" s="1"/>
  <c r="M56" i="16"/>
  <c r="F56" i="16"/>
  <c r="F53" i="16"/>
  <c r="M53" i="16"/>
  <c r="F128" i="16"/>
  <c r="M128" i="16" s="1"/>
  <c r="F106" i="16"/>
  <c r="M106" i="16" s="1"/>
  <c r="F119" i="16"/>
  <c r="M119" i="16" s="1"/>
  <c r="M81" i="16"/>
  <c r="F81" i="16"/>
  <c r="F94" i="16"/>
  <c r="M94" i="16" s="1"/>
  <c r="F20" i="16"/>
  <c r="M20" i="16"/>
  <c r="F121" i="16"/>
  <c r="M121" i="16" s="1"/>
  <c r="F42" i="16"/>
  <c r="M42" i="16"/>
  <c r="F37" i="16"/>
  <c r="M37" i="16"/>
  <c r="F60" i="16"/>
  <c r="M60" i="16"/>
  <c r="F123" i="16"/>
  <c r="M123" i="16" s="1"/>
  <c r="M51" i="16"/>
  <c r="F51" i="16"/>
  <c r="F64" i="16"/>
  <c r="M64" i="16"/>
  <c r="F61" i="16"/>
  <c r="M61" i="16"/>
  <c r="F101" i="16"/>
  <c r="M101" i="16"/>
  <c r="F114" i="16"/>
  <c r="M114" i="16" s="1"/>
  <c r="F127" i="16"/>
  <c r="M127" i="16" s="1"/>
  <c r="F89" i="16"/>
  <c r="M89" i="16" s="1"/>
  <c r="F102" i="16"/>
  <c r="M102" i="16"/>
  <c r="F33" i="16"/>
  <c r="M33" i="16"/>
  <c r="F82" i="16"/>
  <c r="M82" i="16" s="1"/>
  <c r="M32" i="16"/>
  <c r="F32" i="16"/>
  <c r="F73" i="16"/>
  <c r="M73" i="16"/>
  <c r="F22" i="16"/>
  <c r="M22" i="16"/>
  <c r="F28" i="16"/>
  <c r="M28" i="16"/>
  <c r="M12" i="16"/>
  <c r="F12" i="16"/>
  <c r="F68" i="16"/>
  <c r="M68" i="16"/>
  <c r="M46" i="16"/>
  <c r="F46" i="16"/>
  <c r="F59" i="16"/>
  <c r="M59" i="16"/>
  <c r="F72" i="16"/>
  <c r="M72" i="16"/>
  <c r="F69" i="16"/>
  <c r="M69" i="16"/>
  <c r="F109" i="16"/>
  <c r="M109" i="16" s="1"/>
  <c r="F122" i="16"/>
  <c r="M122" i="16" s="1"/>
  <c r="F84" i="16"/>
  <c r="M84" i="16" s="1"/>
  <c r="F97" i="16"/>
  <c r="M97" i="16"/>
  <c r="F110" i="16"/>
  <c r="M110" i="16" s="1"/>
  <c r="F31" i="16"/>
  <c r="M31" i="16"/>
  <c r="F108" i="16"/>
  <c r="M108" i="16" s="1"/>
  <c r="M39" i="16"/>
  <c r="F39" i="16"/>
  <c r="F74" i="16"/>
  <c r="M74" i="16"/>
  <c r="F35" i="16"/>
  <c r="M35" i="16"/>
  <c r="F50" i="16"/>
  <c r="M50" i="16"/>
  <c r="M47" i="16"/>
  <c r="F47" i="16"/>
  <c r="F44" i="16"/>
  <c r="M44" i="16"/>
  <c r="F66" i="16"/>
  <c r="M66" i="16"/>
  <c r="F11" i="16"/>
  <c r="M11" i="16"/>
  <c r="F58" i="16"/>
  <c r="M58" i="16"/>
  <c r="M17" i="16"/>
  <c r="F17" i="16"/>
  <c r="F16" i="16"/>
  <c r="M16" i="16"/>
  <c r="F76" i="16"/>
  <c r="M76" i="16"/>
  <c r="M54" i="16"/>
  <c r="F54" i="16"/>
  <c r="F67" i="16"/>
  <c r="M67" i="16"/>
  <c r="F80" i="16"/>
  <c r="M80" i="16"/>
  <c r="F77" i="16"/>
  <c r="M77" i="16"/>
  <c r="F117" i="16"/>
  <c r="M117" i="16" s="1"/>
  <c r="F130" i="16"/>
  <c r="M130" i="16" s="1"/>
  <c r="F92" i="16"/>
  <c r="M92" i="16" s="1"/>
  <c r="F105" i="16"/>
  <c r="M105" i="16"/>
  <c r="F118" i="16"/>
  <c r="M118" i="16" s="1"/>
  <c r="M70" i="16"/>
  <c r="F70" i="16"/>
  <c r="F99" i="16"/>
  <c r="M99" i="16" s="1"/>
  <c r="F38" i="16"/>
  <c r="M38" i="16"/>
  <c r="F15" i="16"/>
  <c r="M15" i="16"/>
  <c r="F63" i="16"/>
  <c r="M63" i="16"/>
  <c r="M43" i="16"/>
  <c r="F43" i="16"/>
  <c r="F18" i="16"/>
  <c r="M18" i="16"/>
  <c r="F27" i="16"/>
  <c r="M27" i="16"/>
  <c r="M13" i="16"/>
  <c r="F13" i="16"/>
  <c r="F19" i="16"/>
  <c r="M19" i="16"/>
  <c r="F30" i="16"/>
  <c r="M30" i="16"/>
  <c r="F23" i="16"/>
  <c r="M23" i="16"/>
  <c r="F25" i="16"/>
  <c r="M25" i="16"/>
  <c r="F49" i="16"/>
  <c r="M49" i="16"/>
  <c r="M62" i="16"/>
  <c r="F62" i="16"/>
  <c r="F75" i="16"/>
  <c r="M75" i="16"/>
  <c r="F93" i="16"/>
  <c r="M93" i="16" s="1"/>
  <c r="F85" i="16"/>
  <c r="M85" i="16" s="1"/>
  <c r="F125" i="16"/>
  <c r="M125" i="16" s="1"/>
  <c r="F87" i="16"/>
  <c r="M87" i="16" s="1"/>
  <c r="F100" i="16"/>
  <c r="M100" i="16" s="1"/>
  <c r="F113" i="16"/>
  <c r="M113" i="16" s="1"/>
  <c r="F126" i="16"/>
  <c r="M126" i="16" s="1"/>
  <c r="L74" i="15"/>
  <c r="I74" i="15"/>
  <c r="H74" i="15"/>
  <c r="L73" i="14"/>
  <c r="H73" i="14" s="1"/>
  <c r="R17" i="16" l="1"/>
  <c r="G74" i="15"/>
  <c r="E74" i="15"/>
  <c r="K74" i="15"/>
  <c r="K73" i="14"/>
  <c r="G73" i="14"/>
  <c r="E73" i="14"/>
  <c r="R11" i="16" l="1"/>
  <c r="R13" i="16" s="1"/>
  <c r="R18" i="16"/>
  <c r="D74" i="15"/>
  <c r="D73" i="14"/>
  <c r="J74" i="14" s="1"/>
  <c r="I74" i="14" s="1"/>
  <c r="B74" i="15" l="1"/>
  <c r="J75" i="15"/>
  <c r="B73" i="14"/>
  <c r="L75" i="15" l="1"/>
  <c r="H75" i="15" s="1"/>
  <c r="I75" i="15"/>
  <c r="L74" i="14"/>
  <c r="G75" i="15" l="1"/>
  <c r="E75" i="15"/>
  <c r="K75" i="15"/>
  <c r="K74" i="14"/>
  <c r="H74" i="14"/>
  <c r="D75" i="15" l="1"/>
  <c r="E74" i="14"/>
  <c r="D74" i="14" s="1"/>
  <c r="J75" i="14" s="1"/>
  <c r="I75" i="14" s="1"/>
  <c r="G74" i="14"/>
  <c r="J76" i="15" l="1"/>
  <c r="B75" i="15"/>
  <c r="B74" i="14"/>
  <c r="I76" i="15" l="1"/>
  <c r="L76" i="15"/>
  <c r="L75" i="14"/>
  <c r="K76" i="15" l="1"/>
  <c r="H76" i="15"/>
  <c r="G76" i="15"/>
  <c r="E76" i="15"/>
  <c r="K75" i="14"/>
  <c r="H75" i="14"/>
  <c r="D76" i="15" l="1"/>
  <c r="E75" i="14"/>
  <c r="D75" i="14" s="1"/>
  <c r="J76" i="14" s="1"/>
  <c r="I76" i="14" s="1"/>
  <c r="G75" i="14"/>
  <c r="J77" i="15" l="1"/>
  <c r="B76" i="15"/>
  <c r="B75" i="14"/>
  <c r="L77" i="15" l="1"/>
  <c r="I77" i="15"/>
  <c r="H77" i="15"/>
  <c r="L76" i="14"/>
  <c r="K76" i="14" s="1"/>
  <c r="G77" i="15" l="1"/>
  <c r="E77" i="15"/>
  <c r="K77" i="15"/>
  <c r="H76" i="14"/>
  <c r="D77" i="15" l="1"/>
  <c r="E76" i="14"/>
  <c r="D76" i="14" s="1"/>
  <c r="J77" i="14" s="1"/>
  <c r="I77" i="14" s="1"/>
  <c r="G76" i="14"/>
  <c r="B77" i="15" l="1"/>
  <c r="J78" i="15"/>
  <c r="B76" i="14"/>
  <c r="I78" i="15" l="1"/>
  <c r="L78" i="15"/>
  <c r="K78" i="15" s="1"/>
  <c r="L77" i="14"/>
  <c r="H78" i="15" l="1"/>
  <c r="G78" i="15" s="1"/>
  <c r="K77" i="14"/>
  <c r="H77" i="14"/>
  <c r="E78" i="15" l="1"/>
  <c r="D78" i="15"/>
  <c r="G77" i="14"/>
  <c r="E77" i="14"/>
  <c r="B78" i="15" l="1"/>
  <c r="J79" i="15"/>
  <c r="D77" i="14"/>
  <c r="J78" i="14" s="1"/>
  <c r="I78" i="14" s="1"/>
  <c r="L79" i="15" l="1"/>
  <c r="I79" i="15"/>
  <c r="H79" i="15"/>
  <c r="B77" i="14"/>
  <c r="G79" i="15" l="1"/>
  <c r="E79" i="15"/>
  <c r="K79" i="15"/>
  <c r="L78" i="14"/>
  <c r="D79" i="15" l="1"/>
  <c r="K78" i="14"/>
  <c r="H78" i="14"/>
  <c r="B79" i="15" l="1"/>
  <c r="J80" i="15"/>
  <c r="E78" i="14"/>
  <c r="D78" i="14" s="1"/>
  <c r="J79" i="14" s="1"/>
  <c r="I79" i="14" s="1"/>
  <c r="G78" i="14"/>
  <c r="I80" i="15" l="1"/>
  <c r="L80" i="15"/>
  <c r="K80" i="15" s="1"/>
  <c r="B78" i="14"/>
  <c r="H80" i="15" l="1"/>
  <c r="G80" i="15" s="1"/>
  <c r="L79" i="14"/>
  <c r="E80" i="15" l="1"/>
  <c r="D80" i="15"/>
  <c r="K79" i="14"/>
  <c r="H79" i="14"/>
  <c r="J81" i="15" l="1"/>
  <c r="B80" i="15"/>
  <c r="E79" i="14"/>
  <c r="D79" i="14" s="1"/>
  <c r="J80" i="14" s="1"/>
  <c r="I80" i="14" s="1"/>
  <c r="G79" i="14"/>
  <c r="I81" i="15" l="1"/>
  <c r="L81" i="15"/>
  <c r="B79" i="14"/>
  <c r="K81" i="15" l="1"/>
  <c r="H81" i="15"/>
  <c r="G81" i="15" s="1"/>
  <c r="E81" i="15"/>
  <c r="L80" i="14"/>
  <c r="D81" i="15" l="1"/>
  <c r="K80" i="14"/>
  <c r="H80" i="14"/>
  <c r="B81" i="15" l="1"/>
  <c r="J82" i="15"/>
  <c r="G80" i="14"/>
  <c r="E80" i="14"/>
  <c r="D80" i="14" s="1"/>
  <c r="J81" i="14" s="1"/>
  <c r="I81" i="14" s="1"/>
  <c r="L82" i="15" l="1"/>
  <c r="H82" i="15" s="1"/>
  <c r="I82" i="15"/>
  <c r="B80" i="14"/>
  <c r="G82" i="15" l="1"/>
  <c r="E82" i="15"/>
  <c r="K82" i="15"/>
  <c r="L81" i="14"/>
  <c r="K81" i="14" s="1"/>
  <c r="D82" i="15" l="1"/>
  <c r="H81" i="14"/>
  <c r="J83" i="15" l="1"/>
  <c r="B82" i="15"/>
  <c r="E81" i="14"/>
  <c r="D81" i="14" s="1"/>
  <c r="J82" i="14" s="1"/>
  <c r="I82" i="14" s="1"/>
  <c r="G81" i="14"/>
  <c r="L83" i="15" l="1"/>
  <c r="H83" i="15" s="1"/>
  <c r="I83" i="15"/>
  <c r="B81" i="14"/>
  <c r="G83" i="15" l="1"/>
  <c r="E83" i="15"/>
  <c r="K83" i="15"/>
  <c r="L82" i="14"/>
  <c r="H82" i="14" s="1"/>
  <c r="D83" i="15" l="1"/>
  <c r="K82" i="14"/>
  <c r="G82" i="14"/>
  <c r="E82" i="14"/>
  <c r="J84" i="15" l="1"/>
  <c r="B83" i="15"/>
  <c r="D82" i="14"/>
  <c r="J83" i="14" s="1"/>
  <c r="I83" i="14" s="1"/>
  <c r="L84" i="15" l="1"/>
  <c r="I84" i="15"/>
  <c r="H84" i="15"/>
  <c r="B82" i="14"/>
  <c r="G84" i="15" l="1"/>
  <c r="E84" i="15"/>
  <c r="K84" i="15"/>
  <c r="L83" i="14"/>
  <c r="K83" i="14" s="1"/>
  <c r="D84" i="15" l="1"/>
  <c r="H83" i="14"/>
  <c r="J85" i="15" l="1"/>
  <c r="B84" i="15"/>
  <c r="G83" i="14"/>
  <c r="E83" i="14"/>
  <c r="D83" i="14" s="1"/>
  <c r="J84" i="14" s="1"/>
  <c r="I84" i="14" s="1"/>
  <c r="L85" i="15" l="1"/>
  <c r="I85" i="15"/>
  <c r="H85" i="15"/>
  <c r="B83" i="14"/>
  <c r="G85" i="15" l="1"/>
  <c r="E85" i="15"/>
  <c r="K85" i="15"/>
  <c r="L84" i="14"/>
  <c r="D85" i="15" l="1"/>
  <c r="K84" i="14"/>
  <c r="H84" i="14"/>
  <c r="G84" i="14" s="1"/>
  <c r="J86" i="15" l="1"/>
  <c r="B85" i="15"/>
  <c r="E84" i="14"/>
  <c r="D84" i="14" s="1"/>
  <c r="J85" i="14" s="1"/>
  <c r="I85" i="14" s="1"/>
  <c r="L86" i="15" l="1"/>
  <c r="I86" i="15"/>
  <c r="H86" i="15"/>
  <c r="B84" i="14"/>
  <c r="G86" i="15" l="1"/>
  <c r="E86" i="15"/>
  <c r="K86" i="15"/>
  <c r="L85" i="14"/>
  <c r="H85" i="14" s="1"/>
  <c r="D86" i="15" l="1"/>
  <c r="K85" i="14"/>
  <c r="G85" i="14"/>
  <c r="E85" i="14"/>
  <c r="J87" i="15" l="1"/>
  <c r="B86" i="15"/>
  <c r="D85" i="14"/>
  <c r="J86" i="14" s="1"/>
  <c r="I86" i="14" s="1"/>
  <c r="I87" i="15" l="1"/>
  <c r="L87" i="15"/>
  <c r="K87" i="15" s="1"/>
  <c r="B85" i="14"/>
  <c r="H87" i="15" l="1"/>
  <c r="G87" i="15" s="1"/>
  <c r="L86" i="14"/>
  <c r="K86" i="14" s="1"/>
  <c r="E87" i="15" l="1"/>
  <c r="D87" i="15"/>
  <c r="H86" i="14"/>
  <c r="B87" i="15" l="1"/>
  <c r="J88" i="15"/>
  <c r="G86" i="14"/>
  <c r="E86" i="14"/>
  <c r="D86" i="14" s="1"/>
  <c r="J87" i="14" s="1"/>
  <c r="I87" i="14" s="1"/>
  <c r="I88" i="15" l="1"/>
  <c r="L88" i="15"/>
  <c r="K88" i="15" s="1"/>
  <c r="B86" i="14"/>
  <c r="H88" i="15" l="1"/>
  <c r="G88" i="15" s="1"/>
  <c r="L87" i="14"/>
  <c r="E88" i="15" l="1"/>
  <c r="D88" i="15"/>
  <c r="K87" i="14"/>
  <c r="H87" i="14"/>
  <c r="J89" i="15" l="1"/>
  <c r="B88" i="15"/>
  <c r="G87" i="14"/>
  <c r="E87" i="14"/>
  <c r="I89" i="15" l="1"/>
  <c r="L89" i="15"/>
  <c r="K89" i="15" s="1"/>
  <c r="D87" i="14"/>
  <c r="J88" i="14" s="1"/>
  <c r="I88" i="14" s="1"/>
  <c r="H89" i="15" l="1"/>
  <c r="G89" i="15" s="1"/>
  <c r="B87" i="14"/>
  <c r="E89" i="15" l="1"/>
  <c r="D89" i="15" s="1"/>
  <c r="L88" i="14"/>
  <c r="B89" i="15" l="1"/>
  <c r="J90" i="15"/>
  <c r="K88" i="14"/>
  <c r="H88" i="14"/>
  <c r="L90" i="15" l="1"/>
  <c r="H90" i="15" s="1"/>
  <c r="I90" i="15"/>
  <c r="G88" i="14"/>
  <c r="E88" i="14"/>
  <c r="D88" i="14" s="1"/>
  <c r="J89" i="14" s="1"/>
  <c r="I89" i="14" s="1"/>
  <c r="G90" i="15" l="1"/>
  <c r="E90" i="15"/>
  <c r="K90" i="15"/>
  <c r="B88" i="14"/>
  <c r="D90" i="15" l="1"/>
  <c r="L89" i="14"/>
  <c r="H89" i="14" s="1"/>
  <c r="B90" i="15" l="1"/>
  <c r="J91" i="15"/>
  <c r="K89" i="14"/>
  <c r="G89" i="14"/>
  <c r="E89" i="14"/>
  <c r="I91" i="15" l="1"/>
  <c r="L91" i="15"/>
  <c r="D89" i="14"/>
  <c r="J90" i="14" s="1"/>
  <c r="I90" i="14" s="1"/>
  <c r="K91" i="15" l="1"/>
  <c r="H91" i="15"/>
  <c r="G91" i="15"/>
  <c r="E91" i="15"/>
  <c r="B89" i="14"/>
  <c r="D91" i="15" l="1"/>
  <c r="L90" i="14"/>
  <c r="J92" i="15" l="1"/>
  <c r="B91" i="15"/>
  <c r="K90" i="14"/>
  <c r="H90" i="14"/>
  <c r="I92" i="15" l="1"/>
  <c r="L92" i="15"/>
  <c r="K92" i="15" s="1"/>
  <c r="G90" i="14"/>
  <c r="E90" i="14"/>
  <c r="D90" i="14" s="1"/>
  <c r="J91" i="14" s="1"/>
  <c r="I91" i="14" s="1"/>
  <c r="H92" i="15" l="1"/>
  <c r="G92" i="15" s="1"/>
  <c r="B90" i="14"/>
  <c r="E92" i="15" l="1"/>
  <c r="D92" i="15" s="1"/>
  <c r="L91" i="14"/>
  <c r="J93" i="15" l="1"/>
  <c r="B92" i="15"/>
  <c r="K91" i="14"/>
  <c r="H91" i="14"/>
  <c r="G91" i="14" s="1"/>
  <c r="L93" i="15" l="1"/>
  <c r="I93" i="15"/>
  <c r="H93" i="15"/>
  <c r="E91" i="14"/>
  <c r="D91" i="14" s="1"/>
  <c r="J92" i="14" s="1"/>
  <c r="I92" i="14" s="1"/>
  <c r="G93" i="15" l="1"/>
  <c r="E93" i="15"/>
  <c r="K93" i="15"/>
  <c r="B91" i="14"/>
  <c r="D93" i="15" l="1"/>
  <c r="L92" i="14"/>
  <c r="H92" i="14" s="1"/>
  <c r="B93" i="15" l="1"/>
  <c r="J94" i="15"/>
  <c r="K92" i="14"/>
  <c r="G92" i="14"/>
  <c r="E92" i="14"/>
  <c r="L94" i="15" l="1"/>
  <c r="H94" i="15" s="1"/>
  <c r="I94" i="15"/>
  <c r="D92" i="14"/>
  <c r="J93" i="14" s="1"/>
  <c r="I93" i="14" s="1"/>
  <c r="G94" i="15" l="1"/>
  <c r="E94" i="15"/>
  <c r="K94" i="15"/>
  <c r="B92" i="14"/>
  <c r="D94" i="15" l="1"/>
  <c r="L93" i="14"/>
  <c r="H93" i="14" s="1"/>
  <c r="J95" i="15" l="1"/>
  <c r="B94" i="15"/>
  <c r="K93" i="14"/>
  <c r="G93" i="14"/>
  <c r="E93" i="14"/>
  <c r="L95" i="15" l="1"/>
  <c r="H95" i="15" s="1"/>
  <c r="I95" i="15"/>
  <c r="D93" i="14"/>
  <c r="J94" i="14" s="1"/>
  <c r="I94" i="14" s="1"/>
  <c r="G95" i="15" l="1"/>
  <c r="E95" i="15"/>
  <c r="K95" i="15"/>
  <c r="B93" i="14"/>
  <c r="D95" i="15" l="1"/>
  <c r="L94" i="14"/>
  <c r="K94" i="14" s="1"/>
  <c r="B95" i="15" l="1"/>
  <c r="J96" i="15"/>
  <c r="H94" i="14"/>
  <c r="G94" i="14" s="1"/>
  <c r="I96" i="15" l="1"/>
  <c r="L96" i="15"/>
  <c r="E94" i="14"/>
  <c r="D94" i="14" s="1"/>
  <c r="J95" i="14" s="1"/>
  <c r="I95" i="14" s="1"/>
  <c r="K96" i="15" l="1"/>
  <c r="H96" i="15"/>
  <c r="G96" i="15" s="1"/>
  <c r="B94" i="14"/>
  <c r="E96" i="15" l="1"/>
  <c r="D96" i="15" s="1"/>
  <c r="L95" i="14"/>
  <c r="B96" i="15" l="1"/>
  <c r="J97" i="15"/>
  <c r="K95" i="14"/>
  <c r="H95" i="14"/>
  <c r="I97" i="15" l="1"/>
  <c r="L97" i="15"/>
  <c r="G95" i="14"/>
  <c r="E95" i="14"/>
  <c r="D95" i="14" s="1"/>
  <c r="J96" i="14" s="1"/>
  <c r="I96" i="14" s="1"/>
  <c r="K97" i="15" l="1"/>
  <c r="H97" i="15"/>
  <c r="G97" i="15"/>
  <c r="E97" i="15"/>
  <c r="B95" i="14"/>
  <c r="D97" i="15" l="1"/>
  <c r="L96" i="14"/>
  <c r="B97" i="15" l="1"/>
  <c r="J98" i="15"/>
  <c r="K96" i="14"/>
  <c r="H96" i="14"/>
  <c r="L98" i="15" l="1"/>
  <c r="H98" i="15" s="1"/>
  <c r="I98" i="15"/>
  <c r="G96" i="14"/>
  <c r="E96" i="14"/>
  <c r="G98" i="15" l="1"/>
  <c r="E98" i="15"/>
  <c r="K98" i="15"/>
  <c r="D96" i="14"/>
  <c r="J97" i="14" s="1"/>
  <c r="I97" i="14" s="1"/>
  <c r="D98" i="15" l="1"/>
  <c r="B96" i="14"/>
  <c r="B98" i="15" l="1"/>
  <c r="J99" i="15"/>
  <c r="L97" i="14"/>
  <c r="K97" i="14" s="1"/>
  <c r="L99" i="15" l="1"/>
  <c r="H99" i="15" s="1"/>
  <c r="I99" i="15"/>
  <c r="H97" i="14"/>
  <c r="G99" i="15" l="1"/>
  <c r="E99" i="15"/>
  <c r="K99" i="15"/>
  <c r="G97" i="14"/>
  <c r="E97" i="14"/>
  <c r="D97" i="14" s="1"/>
  <c r="J98" i="14" s="1"/>
  <c r="I98" i="14" s="1"/>
  <c r="D99" i="15" l="1"/>
  <c r="B97" i="14"/>
  <c r="J100" i="15" l="1"/>
  <c r="B99" i="15"/>
  <c r="L98" i="14"/>
  <c r="I100" i="15" l="1"/>
  <c r="L100" i="15"/>
  <c r="K98" i="14"/>
  <c r="H98" i="14"/>
  <c r="K100" i="15" l="1"/>
  <c r="H100" i="15"/>
  <c r="G100" i="15" s="1"/>
  <c r="G98" i="14"/>
  <c r="E98" i="14"/>
  <c r="D98" i="14" s="1"/>
  <c r="J99" i="14" s="1"/>
  <c r="I99" i="14" s="1"/>
  <c r="E100" i="15" l="1"/>
  <c r="D100" i="15"/>
  <c r="B98" i="14"/>
  <c r="B100" i="15" l="1"/>
  <c r="J101" i="15"/>
  <c r="L99" i="14"/>
  <c r="L101" i="15" l="1"/>
  <c r="I101" i="15"/>
  <c r="H101" i="15"/>
  <c r="K99" i="14"/>
  <c r="H99" i="14"/>
  <c r="G99" i="14" s="1"/>
  <c r="G101" i="15" l="1"/>
  <c r="E101" i="15"/>
  <c r="K101" i="15"/>
  <c r="E99" i="14"/>
  <c r="D99" i="14" s="1"/>
  <c r="J100" i="14" s="1"/>
  <c r="I100" i="14" s="1"/>
  <c r="D101" i="15" l="1"/>
  <c r="B99" i="14"/>
  <c r="B101" i="15" l="1"/>
  <c r="J102" i="15"/>
  <c r="L100" i="14"/>
  <c r="H100" i="14" s="1"/>
  <c r="L102" i="15" l="1"/>
  <c r="I102" i="15"/>
  <c r="H102" i="15"/>
  <c r="K100" i="14"/>
  <c r="G100" i="14"/>
  <c r="E100" i="14"/>
  <c r="G102" i="15" l="1"/>
  <c r="E102" i="15"/>
  <c r="K102" i="15"/>
  <c r="D100" i="14"/>
  <c r="J101" i="14" s="1"/>
  <c r="I101" i="14" s="1"/>
  <c r="D102" i="15" l="1"/>
  <c r="B100" i="14"/>
  <c r="J103" i="15" l="1"/>
  <c r="B102" i="15"/>
  <c r="L101" i="14"/>
  <c r="L103" i="15" l="1"/>
  <c r="H103" i="15" s="1"/>
  <c r="I103" i="15"/>
  <c r="K101" i="14"/>
  <c r="H101" i="14"/>
  <c r="G103" i="15" l="1"/>
  <c r="E103" i="15"/>
  <c r="K103" i="15"/>
  <c r="G101" i="14"/>
  <c r="E101" i="14"/>
  <c r="D103" i="15" l="1"/>
  <c r="D101" i="14"/>
  <c r="J102" i="14" s="1"/>
  <c r="I102" i="14" s="1"/>
  <c r="B103" i="15" l="1"/>
  <c r="J104" i="15"/>
  <c r="B101" i="14"/>
  <c r="I104" i="15" l="1"/>
  <c r="L104" i="15"/>
  <c r="K104" i="15" s="1"/>
  <c r="L102" i="14"/>
  <c r="K102" i="14" s="1"/>
  <c r="H104" i="15" l="1"/>
  <c r="G104" i="15"/>
  <c r="E104" i="15"/>
  <c r="H102" i="14"/>
  <c r="D104" i="15" l="1"/>
  <c r="G102" i="14"/>
  <c r="E102" i="14"/>
  <c r="J105" i="15" l="1"/>
  <c r="B104" i="15"/>
  <c r="D102" i="14"/>
  <c r="J103" i="14" s="1"/>
  <c r="I103" i="14" s="1"/>
  <c r="I105" i="15" l="1"/>
  <c r="L105" i="15"/>
  <c r="K105" i="15" s="1"/>
  <c r="B102" i="14"/>
  <c r="H105" i="15" l="1"/>
  <c r="G105" i="15" s="1"/>
  <c r="L103" i="14"/>
  <c r="E105" i="15" l="1"/>
  <c r="D105" i="15" s="1"/>
  <c r="K103" i="14"/>
  <c r="H103" i="14"/>
  <c r="J106" i="15" l="1"/>
  <c r="B105" i="15"/>
  <c r="G103" i="14"/>
  <c r="E103" i="14"/>
  <c r="L106" i="15" l="1"/>
  <c r="H106" i="15" s="1"/>
  <c r="I106" i="15"/>
  <c r="D103" i="14"/>
  <c r="J104" i="14" s="1"/>
  <c r="I104" i="14" s="1"/>
  <c r="G106" i="15" l="1"/>
  <c r="E106" i="15"/>
  <c r="K106" i="15"/>
  <c r="B103" i="14"/>
  <c r="D106" i="15" l="1"/>
  <c r="L104" i="14"/>
  <c r="B106" i="15" l="1"/>
  <c r="J107" i="15"/>
  <c r="K104" i="14"/>
  <c r="H104" i="14"/>
  <c r="G104" i="14" s="1"/>
  <c r="I107" i="15" l="1"/>
  <c r="L107" i="15"/>
  <c r="K107" i="15" s="1"/>
  <c r="E104" i="14"/>
  <c r="D104" i="14" s="1"/>
  <c r="J105" i="14" s="1"/>
  <c r="I105" i="14" s="1"/>
  <c r="H107" i="15" l="1"/>
  <c r="G107" i="15" s="1"/>
  <c r="B104" i="14"/>
  <c r="E107" i="15" l="1"/>
  <c r="D107" i="15" s="1"/>
  <c r="L105" i="14"/>
  <c r="H105" i="14" s="1"/>
  <c r="J108" i="15" l="1"/>
  <c r="B107" i="15"/>
  <c r="K105" i="14"/>
  <c r="G105" i="14"/>
  <c r="E105" i="14"/>
  <c r="I108" i="15" l="1"/>
  <c r="L108" i="15"/>
  <c r="D105" i="14"/>
  <c r="K108" i="15" l="1"/>
  <c r="H108" i="15"/>
  <c r="G108" i="15" s="1"/>
  <c r="J106" i="14"/>
  <c r="I106" i="14" s="1"/>
  <c r="B105" i="14"/>
  <c r="E108" i="15" l="1"/>
  <c r="D108" i="15" s="1"/>
  <c r="L106" i="14"/>
  <c r="H106" i="14" s="1"/>
  <c r="J109" i="15" l="1"/>
  <c r="B108" i="15"/>
  <c r="K106" i="14"/>
  <c r="G106" i="14"/>
  <c r="E106" i="14"/>
  <c r="L109" i="15" l="1"/>
  <c r="I109" i="15"/>
  <c r="H109" i="15"/>
  <c r="D106" i="14"/>
  <c r="G109" i="15" l="1"/>
  <c r="E109" i="15"/>
  <c r="K109" i="15"/>
  <c r="B106" i="14"/>
  <c r="J107" i="14"/>
  <c r="D109" i="15" l="1"/>
  <c r="I107" i="14"/>
  <c r="L107" i="14"/>
  <c r="B109" i="15" l="1"/>
  <c r="J110" i="15"/>
  <c r="K107" i="14"/>
  <c r="H107" i="14"/>
  <c r="G107" i="14" s="1"/>
  <c r="L110" i="15" l="1"/>
  <c r="H110" i="15" s="1"/>
  <c r="I110" i="15"/>
  <c r="E107" i="14"/>
  <c r="D107" i="14" s="1"/>
  <c r="G110" i="15" l="1"/>
  <c r="E110" i="15"/>
  <c r="K110" i="15"/>
  <c r="J108" i="14"/>
  <c r="B107" i="14"/>
  <c r="D110" i="15" l="1"/>
  <c r="L108" i="14"/>
  <c r="I108" i="14"/>
  <c r="J111" i="15" l="1"/>
  <c r="B110" i="15"/>
  <c r="K108" i="14"/>
  <c r="H108" i="14"/>
  <c r="G108" i="14" s="1"/>
  <c r="L111" i="15" l="1"/>
  <c r="H111" i="15" s="1"/>
  <c r="I111" i="15"/>
  <c r="E108" i="14"/>
  <c r="D108" i="14" s="1"/>
  <c r="G111" i="15" l="1"/>
  <c r="E111" i="15"/>
  <c r="K111" i="15"/>
  <c r="J109" i="14"/>
  <c r="B108" i="14"/>
  <c r="D111" i="15" l="1"/>
  <c r="L109" i="14"/>
  <c r="I109" i="14"/>
  <c r="B111" i="15" l="1"/>
  <c r="J112" i="15"/>
  <c r="K109" i="14"/>
  <c r="H109" i="14"/>
  <c r="G109" i="14" s="1"/>
  <c r="L112" i="15" l="1"/>
  <c r="H112" i="15" s="1"/>
  <c r="I112" i="15"/>
  <c r="E109" i="14"/>
  <c r="D109" i="14" s="1"/>
  <c r="G112" i="15" l="1"/>
  <c r="E112" i="15"/>
  <c r="K112" i="15"/>
  <c r="J110" i="14"/>
  <c r="B109" i="14"/>
  <c r="D112" i="15" l="1"/>
  <c r="I110" i="14"/>
  <c r="L110" i="14"/>
  <c r="B112" i="15" l="1"/>
  <c r="J113" i="15"/>
  <c r="K110" i="14"/>
  <c r="H110" i="14"/>
  <c r="I113" i="15" l="1"/>
  <c r="L113" i="15"/>
  <c r="K113" i="15" s="1"/>
  <c r="G110" i="14"/>
  <c r="E110" i="14"/>
  <c r="H113" i="15" l="1"/>
  <c r="G113" i="15" s="1"/>
  <c r="D110" i="14"/>
  <c r="E113" i="15" l="1"/>
  <c r="D113" i="15"/>
  <c r="B110" i="14"/>
  <c r="J111" i="14"/>
  <c r="B113" i="15" l="1"/>
  <c r="J114" i="15"/>
  <c r="I111" i="14"/>
  <c r="L111" i="14"/>
  <c r="L114" i="15" l="1"/>
  <c r="I114" i="15"/>
  <c r="H114" i="15"/>
  <c r="K111" i="14"/>
  <c r="H111" i="14"/>
  <c r="G111" i="14" s="1"/>
  <c r="G114" i="15" l="1"/>
  <c r="E114" i="15"/>
  <c r="K114" i="15"/>
  <c r="E111" i="14"/>
  <c r="D111" i="14" s="1"/>
  <c r="D114" i="15" l="1"/>
  <c r="J112" i="14"/>
  <c r="B111" i="14"/>
  <c r="B114" i="15" l="1"/>
  <c r="J115" i="15"/>
  <c r="I112" i="14"/>
  <c r="L112" i="14"/>
  <c r="L115" i="15" l="1"/>
  <c r="I115" i="15"/>
  <c r="H115" i="15"/>
  <c r="K112" i="14"/>
  <c r="H112" i="14"/>
  <c r="G112" i="14" s="1"/>
  <c r="G115" i="15" l="1"/>
  <c r="E115" i="15"/>
  <c r="K115" i="15"/>
  <c r="E112" i="14"/>
  <c r="D112" i="14" s="1"/>
  <c r="D115" i="15" l="1"/>
  <c r="B112" i="14"/>
  <c r="J113" i="14"/>
  <c r="J116" i="15" l="1"/>
  <c r="B115" i="15"/>
  <c r="I113" i="14"/>
  <c r="L113" i="14"/>
  <c r="I116" i="15" l="1"/>
  <c r="L116" i="15"/>
  <c r="K116" i="15" s="1"/>
  <c r="K113" i="14"/>
  <c r="H113" i="14"/>
  <c r="G113" i="14" s="1"/>
  <c r="H116" i="15" l="1"/>
  <c r="G116" i="15" s="1"/>
  <c r="E113" i="14"/>
  <c r="D113" i="14" s="1"/>
  <c r="E116" i="15" l="1"/>
  <c r="D116" i="15" s="1"/>
  <c r="B113" i="14"/>
  <c r="J114" i="14"/>
  <c r="B116" i="15" l="1"/>
  <c r="J117" i="15"/>
  <c r="L114" i="14"/>
  <c r="I114" i="14"/>
  <c r="L117" i="15" l="1"/>
  <c r="H117" i="15" s="1"/>
  <c r="I117" i="15"/>
  <c r="K114" i="14"/>
  <c r="H114" i="14"/>
  <c r="G114" i="14" s="1"/>
  <c r="G117" i="15" l="1"/>
  <c r="E117" i="15"/>
  <c r="K117" i="15"/>
  <c r="E114" i="14"/>
  <c r="D114" i="14" s="1"/>
  <c r="D117" i="15" l="1"/>
  <c r="B114" i="14"/>
  <c r="J115" i="14"/>
  <c r="J118" i="15" l="1"/>
  <c r="B117" i="15"/>
  <c r="I115" i="14"/>
  <c r="L115" i="14"/>
  <c r="L118" i="15" l="1"/>
  <c r="H118" i="15" s="1"/>
  <c r="I118" i="15"/>
  <c r="K115" i="14"/>
  <c r="H115" i="14"/>
  <c r="G115" i="14" s="1"/>
  <c r="G118" i="15" l="1"/>
  <c r="E118" i="15"/>
  <c r="K118" i="15"/>
  <c r="E115" i="14"/>
  <c r="D115" i="14" s="1"/>
  <c r="D118" i="15" l="1"/>
  <c r="J116" i="14"/>
  <c r="B115" i="14"/>
  <c r="J119" i="15" l="1"/>
  <c r="B118" i="15"/>
  <c r="I116" i="14"/>
  <c r="L116" i="14"/>
  <c r="L119" i="15" l="1"/>
  <c r="H119" i="15" s="1"/>
  <c r="I119" i="15"/>
  <c r="K116" i="14"/>
  <c r="H116" i="14"/>
  <c r="G116" i="14" s="1"/>
  <c r="G119" i="15" l="1"/>
  <c r="E119" i="15"/>
  <c r="K119" i="15"/>
  <c r="E116" i="14"/>
  <c r="D116" i="14" s="1"/>
  <c r="D119" i="15" l="1"/>
  <c r="J117" i="14"/>
  <c r="B116" i="14"/>
  <c r="B119" i="15" l="1"/>
  <c r="J120" i="15"/>
  <c r="L117" i="14"/>
  <c r="H117" i="14" s="1"/>
  <c r="I117" i="14"/>
  <c r="L120" i="15" l="1"/>
  <c r="I120" i="15"/>
  <c r="H120" i="15"/>
  <c r="K117" i="14"/>
  <c r="G117" i="14"/>
  <c r="E117" i="14"/>
  <c r="G120" i="15" l="1"/>
  <c r="E120" i="15"/>
  <c r="K120" i="15"/>
  <c r="D117" i="14"/>
  <c r="D120" i="15" l="1"/>
  <c r="J118" i="14"/>
  <c r="B117" i="14"/>
  <c r="J121" i="15" l="1"/>
  <c r="B120" i="15"/>
  <c r="I118" i="14"/>
  <c r="L118" i="14"/>
  <c r="I121" i="15" l="1"/>
  <c r="L121" i="15"/>
  <c r="K121" i="15" s="1"/>
  <c r="K118" i="14"/>
  <c r="H118" i="14"/>
  <c r="G118" i="14" s="1"/>
  <c r="H121" i="15" l="1"/>
  <c r="G121" i="15" s="1"/>
  <c r="E118" i="14"/>
  <c r="D118" i="14" s="1"/>
  <c r="E121" i="15" l="1"/>
  <c r="D121" i="15"/>
  <c r="B118" i="14"/>
  <c r="J119" i="14"/>
  <c r="B121" i="15" l="1"/>
  <c r="J122" i="15"/>
  <c r="L119" i="14"/>
  <c r="H119" i="14" s="1"/>
  <c r="I119" i="14"/>
  <c r="L122" i="15" l="1"/>
  <c r="I122" i="15"/>
  <c r="H122" i="15"/>
  <c r="K119" i="14"/>
  <c r="G119" i="14"/>
  <c r="E119" i="14"/>
  <c r="G122" i="15" l="1"/>
  <c r="E122" i="15"/>
  <c r="K122" i="15"/>
  <c r="D119" i="14"/>
  <c r="D122" i="15" l="1"/>
  <c r="J120" i="14"/>
  <c r="B119" i="14"/>
  <c r="B122" i="15" l="1"/>
  <c r="J123" i="15"/>
  <c r="L120" i="14"/>
  <c r="I120" i="14"/>
  <c r="I123" i="15" l="1"/>
  <c r="L123" i="15"/>
  <c r="K123" i="15" s="1"/>
  <c r="K120" i="14"/>
  <c r="H120" i="14"/>
  <c r="G120" i="14" s="1"/>
  <c r="H123" i="15" l="1"/>
  <c r="G123" i="15" s="1"/>
  <c r="E120" i="14"/>
  <c r="D120" i="14" s="1"/>
  <c r="E123" i="15" l="1"/>
  <c r="D123" i="15" s="1"/>
  <c r="B120" i="14"/>
  <c r="J121" i="14"/>
  <c r="J124" i="15" l="1"/>
  <c r="B123" i="15"/>
  <c r="I121" i="14"/>
  <c r="L121" i="14"/>
  <c r="L124" i="15" l="1"/>
  <c r="I124" i="15"/>
  <c r="H124" i="15"/>
  <c r="K121" i="14"/>
  <c r="H121" i="14"/>
  <c r="G124" i="15" l="1"/>
  <c r="E124" i="15"/>
  <c r="K124" i="15"/>
  <c r="G121" i="14"/>
  <c r="E121" i="14"/>
  <c r="D124" i="15" l="1"/>
  <c r="D121" i="14"/>
  <c r="B124" i="15" l="1"/>
  <c r="J125" i="15"/>
  <c r="B121" i="14"/>
  <c r="J122" i="14"/>
  <c r="L125" i="15" l="1"/>
  <c r="I125" i="15"/>
  <c r="H125" i="15"/>
  <c r="L122" i="14"/>
  <c r="I122" i="14"/>
  <c r="G125" i="15" l="1"/>
  <c r="E125" i="15"/>
  <c r="K125" i="15"/>
  <c r="K122" i="14"/>
  <c r="H122" i="14"/>
  <c r="D125" i="15" l="1"/>
  <c r="G122" i="14"/>
  <c r="E122" i="14"/>
  <c r="J126" i="15" l="1"/>
  <c r="B125" i="15"/>
  <c r="D122" i="14"/>
  <c r="I126" i="15" l="1"/>
  <c r="L126" i="15"/>
  <c r="K126" i="15" s="1"/>
  <c r="B122" i="14"/>
  <c r="J123" i="14"/>
  <c r="H126" i="15" l="1"/>
  <c r="E126" i="15" s="1"/>
  <c r="G126" i="15"/>
  <c r="I123" i="14"/>
  <c r="L123" i="14"/>
  <c r="K123" i="14" s="1"/>
  <c r="D126" i="15" l="1"/>
  <c r="H123" i="14"/>
  <c r="J127" i="15" l="1"/>
  <c r="B126" i="15"/>
  <c r="G123" i="14"/>
  <c r="E123" i="14"/>
  <c r="L127" i="15" l="1"/>
  <c r="I127" i="15"/>
  <c r="H127" i="15"/>
  <c r="D123" i="14"/>
  <c r="G127" i="15" l="1"/>
  <c r="E127" i="15"/>
  <c r="K127" i="15"/>
  <c r="J124" i="14"/>
  <c r="B123" i="14"/>
  <c r="D127" i="15" l="1"/>
  <c r="L124" i="14"/>
  <c r="I124" i="14"/>
  <c r="B127" i="15" l="1"/>
  <c r="J128" i="15"/>
  <c r="K124" i="14"/>
  <c r="H124" i="14"/>
  <c r="G124" i="14" s="1"/>
  <c r="L128" i="15" l="1"/>
  <c r="H128" i="15" s="1"/>
  <c r="I128" i="15"/>
  <c r="E124" i="14"/>
  <c r="D124" i="14" s="1"/>
  <c r="G128" i="15" l="1"/>
  <c r="E128" i="15"/>
  <c r="K128" i="15"/>
  <c r="J125" i="14"/>
  <c r="B124" i="14"/>
  <c r="D128" i="15" l="1"/>
  <c r="L125" i="14"/>
  <c r="I125" i="14"/>
  <c r="J129" i="15" l="1"/>
  <c r="B128" i="15"/>
  <c r="K125" i="14"/>
  <c r="H125" i="14"/>
  <c r="G125" i="14" s="1"/>
  <c r="I129" i="15" l="1"/>
  <c r="L129" i="15"/>
  <c r="K129" i="15" s="1"/>
  <c r="E125" i="14"/>
  <c r="D125" i="14" s="1"/>
  <c r="H129" i="15" l="1"/>
  <c r="G129" i="15"/>
  <c r="E129" i="15"/>
  <c r="J126" i="14"/>
  <c r="B125" i="14"/>
  <c r="D129" i="15" l="1"/>
  <c r="I126" i="14"/>
  <c r="L126" i="14"/>
  <c r="B129" i="15" l="1"/>
  <c r="J130" i="15"/>
  <c r="K126" i="14"/>
  <c r="H126" i="14"/>
  <c r="G126" i="14" s="1"/>
  <c r="L130" i="15" l="1"/>
  <c r="H130" i="15" s="1"/>
  <c r="I130" i="15"/>
  <c r="E126" i="14"/>
  <c r="D126" i="14" s="1"/>
  <c r="G130" i="15" l="1"/>
  <c r="E130" i="15"/>
  <c r="D130" i="15" s="1"/>
  <c r="B130" i="15" s="1"/>
  <c r="R9" i="15" s="1"/>
  <c r="K130" i="15"/>
  <c r="R14" i="15" s="1"/>
  <c r="R16" i="15" s="1"/>
  <c r="B126" i="14"/>
  <c r="J127" i="14"/>
  <c r="A126" i="15" l="1"/>
  <c r="A129" i="15"/>
  <c r="A124" i="15"/>
  <c r="A116" i="15"/>
  <c r="A108" i="15"/>
  <c r="A100" i="15"/>
  <c r="A92" i="15"/>
  <c r="A84" i="15"/>
  <c r="A127" i="15"/>
  <c r="A119" i="15"/>
  <c r="A111" i="15"/>
  <c r="A103" i="15"/>
  <c r="A95" i="15"/>
  <c r="A87" i="15"/>
  <c r="A130" i="15"/>
  <c r="A122" i="15"/>
  <c r="A125" i="15"/>
  <c r="A128" i="15"/>
  <c r="A120" i="15"/>
  <c r="A112" i="15"/>
  <c r="A104" i="15"/>
  <c r="A96" i="15"/>
  <c r="A88" i="15"/>
  <c r="A80" i="15"/>
  <c r="A76" i="15"/>
  <c r="A68" i="15"/>
  <c r="A60" i="15"/>
  <c r="A123" i="15"/>
  <c r="A118" i="15"/>
  <c r="A117" i="15"/>
  <c r="A115" i="15"/>
  <c r="A114" i="15"/>
  <c r="A83" i="15"/>
  <c r="A79" i="15"/>
  <c r="A71" i="15"/>
  <c r="A63" i="15"/>
  <c r="A105" i="15"/>
  <c r="A102" i="15"/>
  <c r="A101" i="15"/>
  <c r="A99" i="15"/>
  <c r="A98" i="15"/>
  <c r="A82" i="15"/>
  <c r="A77" i="15"/>
  <c r="A69" i="15"/>
  <c r="A61" i="15"/>
  <c r="A106" i="15"/>
  <c r="A54" i="15"/>
  <c r="A46" i="15"/>
  <c r="A38" i="15"/>
  <c r="A121" i="15"/>
  <c r="A109" i="15"/>
  <c r="A90" i="15"/>
  <c r="A78" i="15"/>
  <c r="A75" i="15"/>
  <c r="A74" i="15"/>
  <c r="A72" i="15"/>
  <c r="A49" i="15"/>
  <c r="A41" i="15"/>
  <c r="A107" i="15"/>
  <c r="A65" i="15"/>
  <c r="A62" i="15"/>
  <c r="A59" i="15"/>
  <c r="A58" i="15"/>
  <c r="A56" i="15"/>
  <c r="A47" i="15"/>
  <c r="A39" i="15"/>
  <c r="A66" i="15"/>
  <c r="A55" i="15"/>
  <c r="A53" i="15"/>
  <c r="A52" i="15"/>
  <c r="A50" i="15"/>
  <c r="A29" i="15"/>
  <c r="A97" i="15"/>
  <c r="A51" i="15"/>
  <c r="A94" i="15"/>
  <c r="A64" i="15"/>
  <c r="A91" i="15"/>
  <c r="A89" i="15"/>
  <c r="A67" i="15"/>
  <c r="A35" i="15"/>
  <c r="A30" i="15"/>
  <c r="A22" i="15"/>
  <c r="A86" i="15"/>
  <c r="A70" i="15"/>
  <c r="A33" i="15"/>
  <c r="A25" i="15"/>
  <c r="A16" i="15"/>
  <c r="A93" i="15"/>
  <c r="A73" i="15"/>
  <c r="A28" i="15"/>
  <c r="A113" i="15"/>
  <c r="A81" i="15"/>
  <c r="A57" i="15"/>
  <c r="A31" i="15"/>
  <c r="A23" i="15"/>
  <c r="A17" i="15"/>
  <c r="A36" i="15"/>
  <c r="A24" i="15"/>
  <c r="A48" i="15"/>
  <c r="A43" i="15"/>
  <c r="A11" i="15"/>
  <c r="A42" i="15"/>
  <c r="A37" i="15"/>
  <c r="A110" i="15"/>
  <c r="A45" i="15"/>
  <c r="A40" i="15"/>
  <c r="A15" i="15"/>
  <c r="R10" i="15"/>
  <c r="A18" i="15"/>
  <c r="A32" i="15"/>
  <c r="A27" i="15"/>
  <c r="A12" i="15"/>
  <c r="A10" i="15"/>
  <c r="A85" i="15"/>
  <c r="A26" i="15"/>
  <c r="A44" i="15"/>
  <c r="A34" i="15"/>
  <c r="A21" i="15"/>
  <c r="A20" i="15"/>
  <c r="A13" i="15"/>
  <c r="A19" i="15"/>
  <c r="A14" i="15"/>
  <c r="L127" i="14"/>
  <c r="I127" i="14"/>
  <c r="M17" i="15" l="1"/>
  <c r="F17" i="15"/>
  <c r="F72" i="15"/>
  <c r="M72" i="15" s="1"/>
  <c r="F46" i="15"/>
  <c r="M46" i="15" s="1"/>
  <c r="F99" i="15"/>
  <c r="M99" i="15" s="1"/>
  <c r="F114" i="15"/>
  <c r="M114" i="15" s="1"/>
  <c r="F80" i="15"/>
  <c r="M80" i="15" s="1"/>
  <c r="F122" i="15"/>
  <c r="M122" i="15" s="1"/>
  <c r="F84" i="15"/>
  <c r="M84" i="15" s="1"/>
  <c r="F74" i="15"/>
  <c r="M74" i="15" s="1"/>
  <c r="F101" i="15"/>
  <c r="M101" i="15" s="1"/>
  <c r="F115" i="15"/>
  <c r="M115" i="15" s="1"/>
  <c r="F88" i="15"/>
  <c r="M88" i="15" s="1"/>
  <c r="F130" i="15"/>
  <c r="M130" i="15" s="1"/>
  <c r="F92" i="15"/>
  <c r="M92" i="15" s="1"/>
  <c r="F35" i="15"/>
  <c r="M35" i="15" s="1"/>
  <c r="F50" i="15"/>
  <c r="M50" i="15" s="1"/>
  <c r="F52" i="15"/>
  <c r="M52" i="15" s="1"/>
  <c r="F75" i="15"/>
  <c r="M75" i="15" s="1"/>
  <c r="F106" i="15"/>
  <c r="M106" i="15" s="1"/>
  <c r="F102" i="15"/>
  <c r="M102" i="15" s="1"/>
  <c r="F117" i="15"/>
  <c r="M117" i="15" s="1"/>
  <c r="F96" i="15"/>
  <c r="M96" i="15" s="1"/>
  <c r="F87" i="15"/>
  <c r="M87" i="15" s="1"/>
  <c r="F100" i="15"/>
  <c r="M100" i="15" s="1"/>
  <c r="F13" i="15"/>
  <c r="M13" i="15"/>
  <c r="F56" i="15"/>
  <c r="M56" i="15" s="1"/>
  <c r="F67" i="15"/>
  <c r="M67" i="15" s="1"/>
  <c r="F21" i="15"/>
  <c r="M21" i="15"/>
  <c r="M31" i="15"/>
  <c r="F31" i="15"/>
  <c r="F18" i="15"/>
  <c r="M18" i="15"/>
  <c r="M11" i="15"/>
  <c r="F11" i="15"/>
  <c r="F57" i="15"/>
  <c r="M57" i="15" s="1"/>
  <c r="F33" i="15"/>
  <c r="M33" i="15"/>
  <c r="F91" i="15"/>
  <c r="M91" i="15" s="1"/>
  <c r="F53" i="15"/>
  <c r="M53" i="15"/>
  <c r="F62" i="15"/>
  <c r="M62" i="15" s="1"/>
  <c r="F78" i="15"/>
  <c r="M78" i="15" s="1"/>
  <c r="F61" i="15"/>
  <c r="M61" i="15" s="1"/>
  <c r="F105" i="15"/>
  <c r="M105" i="15" s="1"/>
  <c r="F118" i="15"/>
  <c r="M118" i="15" s="1"/>
  <c r="F104" i="15"/>
  <c r="M104" i="15" s="1"/>
  <c r="F95" i="15"/>
  <c r="M95" i="15" s="1"/>
  <c r="F108" i="15"/>
  <c r="M108" i="15" s="1"/>
  <c r="F29" i="15"/>
  <c r="M29" i="15"/>
  <c r="M23" i="15"/>
  <c r="F23" i="15"/>
  <c r="F59" i="15"/>
  <c r="M59" i="15" s="1"/>
  <c r="F43" i="15"/>
  <c r="M43" i="15"/>
  <c r="F55" i="15"/>
  <c r="M55" i="15" s="1"/>
  <c r="F65" i="15"/>
  <c r="M65" i="15" s="1"/>
  <c r="F90" i="15"/>
  <c r="M90" i="15" s="1"/>
  <c r="F69" i="15"/>
  <c r="M69" i="15" s="1"/>
  <c r="F63" i="15"/>
  <c r="M63" i="15" s="1"/>
  <c r="F123" i="15"/>
  <c r="M123" i="15" s="1"/>
  <c r="F112" i="15"/>
  <c r="M112" i="15" s="1"/>
  <c r="F103" i="15"/>
  <c r="M103" i="15" s="1"/>
  <c r="F116" i="15"/>
  <c r="M116" i="15" s="1"/>
  <c r="F93" i="15"/>
  <c r="M93" i="15" s="1"/>
  <c r="F20" i="15"/>
  <c r="M20" i="15"/>
  <c r="M16" i="15"/>
  <c r="F16" i="15"/>
  <c r="F32" i="15"/>
  <c r="M32" i="15"/>
  <c r="F25" i="15"/>
  <c r="M25" i="15"/>
  <c r="F44" i="15"/>
  <c r="M44" i="15" s="1"/>
  <c r="F81" i="15"/>
  <c r="M81" i="15" s="1"/>
  <c r="F26" i="15"/>
  <c r="M26" i="15"/>
  <c r="M15" i="15"/>
  <c r="F15" i="15"/>
  <c r="F48" i="15"/>
  <c r="M48" i="15" s="1"/>
  <c r="F113" i="15"/>
  <c r="M113" i="15" s="1"/>
  <c r="F86" i="15"/>
  <c r="M86" i="15" s="1"/>
  <c r="F94" i="15"/>
  <c r="M94" i="15" s="1"/>
  <c r="F66" i="15"/>
  <c r="M66" i="15" s="1"/>
  <c r="F107" i="15"/>
  <c r="M107" i="15" s="1"/>
  <c r="F109" i="15"/>
  <c r="M109" i="15" s="1"/>
  <c r="F77" i="15"/>
  <c r="M77" i="15" s="1"/>
  <c r="F71" i="15"/>
  <c r="M71" i="15" s="1"/>
  <c r="F60" i="15"/>
  <c r="M60" i="15" s="1"/>
  <c r="F120" i="15"/>
  <c r="M120" i="15" s="1"/>
  <c r="F111" i="15"/>
  <c r="M111" i="15" s="1"/>
  <c r="F124" i="15"/>
  <c r="M124" i="15" s="1"/>
  <c r="F12" i="15"/>
  <c r="M12" i="15"/>
  <c r="F37" i="15"/>
  <c r="M37" i="15" s="1"/>
  <c r="F54" i="15"/>
  <c r="M54" i="15" s="1"/>
  <c r="F42" i="15"/>
  <c r="M42" i="15" s="1"/>
  <c r="F34" i="15"/>
  <c r="M34" i="15" s="1"/>
  <c r="F70" i="15"/>
  <c r="M70" i="15" s="1"/>
  <c r="F14" i="15"/>
  <c r="M14" i="15"/>
  <c r="M40" i="15"/>
  <c r="F40" i="15"/>
  <c r="F24" i="15"/>
  <c r="M24" i="15"/>
  <c r="F28" i="15"/>
  <c r="M28" i="15"/>
  <c r="M22" i="15"/>
  <c r="F22" i="15"/>
  <c r="F51" i="15"/>
  <c r="M51" i="15" s="1"/>
  <c r="F39" i="15"/>
  <c r="M39" i="15" s="1"/>
  <c r="F41" i="15"/>
  <c r="M41" i="15" s="1"/>
  <c r="F121" i="15"/>
  <c r="M121" i="15" s="1"/>
  <c r="F82" i="15"/>
  <c r="M82" i="15" s="1"/>
  <c r="F79" i="15"/>
  <c r="M79" i="15" s="1"/>
  <c r="F68" i="15"/>
  <c r="M68" i="15" s="1"/>
  <c r="F128" i="15"/>
  <c r="M128" i="15" s="1"/>
  <c r="F119" i="15"/>
  <c r="M119" i="15" s="1"/>
  <c r="F129" i="15"/>
  <c r="M129" i="15" s="1"/>
  <c r="F110" i="15"/>
  <c r="M110" i="15" s="1"/>
  <c r="F27" i="15"/>
  <c r="M27" i="15"/>
  <c r="F58" i="15"/>
  <c r="M58" i="15" s="1"/>
  <c r="F89" i="15"/>
  <c r="M89" i="15" s="1"/>
  <c r="F64" i="15"/>
  <c r="M64" i="15" s="1"/>
  <c r="F85" i="15"/>
  <c r="M85" i="15" s="1"/>
  <c r="F19" i="15"/>
  <c r="M19" i="15"/>
  <c r="F45" i="15"/>
  <c r="M45" i="15"/>
  <c r="F36" i="15"/>
  <c r="M36" i="15" s="1"/>
  <c r="F73" i="15"/>
  <c r="M73" i="15" s="1"/>
  <c r="M30" i="15"/>
  <c r="F30" i="15"/>
  <c r="F97" i="15"/>
  <c r="M97" i="15" s="1"/>
  <c r="F47" i="15"/>
  <c r="M47" i="15" s="1"/>
  <c r="F49" i="15"/>
  <c r="M49" i="15" s="1"/>
  <c r="F38" i="15"/>
  <c r="M38" i="15" s="1"/>
  <c r="F98" i="15"/>
  <c r="M98" i="15" s="1"/>
  <c r="F83" i="15"/>
  <c r="M83" i="15" s="1"/>
  <c r="F76" i="15"/>
  <c r="M76" i="15" s="1"/>
  <c r="F125" i="15"/>
  <c r="M125" i="15" s="1"/>
  <c r="F127" i="15"/>
  <c r="M127" i="15" s="1"/>
  <c r="F126" i="15"/>
  <c r="M126" i="15" s="1"/>
  <c r="K127" i="14"/>
  <c r="H127" i="14"/>
  <c r="G127" i="14" s="1"/>
  <c r="R17" i="15" l="1"/>
  <c r="E127" i="14"/>
  <c r="D127" i="14" s="1"/>
  <c r="R11" i="15" l="1"/>
  <c r="R13" i="15" s="1"/>
  <c r="R18" i="15"/>
  <c r="J128" i="14"/>
  <c r="B127" i="14"/>
  <c r="L128" i="14" l="1"/>
  <c r="I128" i="14"/>
  <c r="K128" i="14" l="1"/>
  <c r="H128" i="14"/>
  <c r="E128" i="14" s="1"/>
  <c r="G128" i="14" l="1"/>
  <c r="D128" i="14"/>
  <c r="B128" i="14" l="1"/>
  <c r="J129" i="14"/>
  <c r="I129" i="14" l="1"/>
  <c r="L129" i="14"/>
  <c r="K129" i="14" l="1"/>
  <c r="H129" i="14"/>
  <c r="G129" i="14" s="1"/>
  <c r="E129" i="14" l="1"/>
  <c r="D129" i="14" s="1"/>
  <c r="B129" i="14" l="1"/>
  <c r="J130" i="14"/>
  <c r="L130" i="14" l="1"/>
  <c r="I130" i="14"/>
  <c r="K130" i="14" l="1"/>
  <c r="R14" i="14" s="1"/>
  <c r="R16" i="14" s="1"/>
  <c r="H130" i="14"/>
  <c r="G130" i="14" l="1"/>
  <c r="E130" i="14"/>
  <c r="D130" i="14" s="1"/>
  <c r="B130" i="14" s="1"/>
  <c r="R9" i="14" s="1"/>
  <c r="R10" i="14" l="1"/>
  <c r="A117" i="14"/>
  <c r="A124" i="14"/>
  <c r="A112" i="14"/>
  <c r="A110" i="14"/>
  <c r="A109" i="14"/>
  <c r="A126" i="14"/>
  <c r="A125" i="14"/>
  <c r="A113" i="14"/>
  <c r="A120" i="14"/>
  <c r="A118" i="14"/>
  <c r="A129" i="14"/>
  <c r="A121" i="14"/>
  <c r="A111" i="14"/>
  <c r="A122" i="14"/>
  <c r="A119" i="14"/>
  <c r="A130" i="14"/>
  <c r="A116" i="14"/>
  <c r="A128" i="14"/>
  <c r="A114" i="14"/>
  <c r="A123" i="14"/>
  <c r="A107" i="14"/>
  <c r="A127" i="14"/>
  <c r="A115" i="14"/>
  <c r="A108" i="14"/>
  <c r="A53" i="14"/>
  <c r="F53" i="14" s="1"/>
  <c r="M53" i="14" s="1"/>
  <c r="A87" i="14"/>
  <c r="F87" i="14" s="1"/>
  <c r="M87" i="14" s="1"/>
  <c r="A64" i="14"/>
  <c r="F64" i="14" s="1"/>
  <c r="M64" i="14" s="1"/>
  <c r="A99" i="14"/>
  <c r="F99" i="14" s="1"/>
  <c r="M99" i="14" s="1"/>
  <c r="A65" i="14"/>
  <c r="F65" i="14" s="1"/>
  <c r="M65" i="14" s="1"/>
  <c r="A60" i="14"/>
  <c r="F60" i="14" s="1"/>
  <c r="M60" i="14" s="1"/>
  <c r="A39" i="14"/>
  <c r="F39" i="14" s="1"/>
  <c r="M39" i="14" s="1"/>
  <c r="A17" i="14"/>
  <c r="F17" i="14" s="1"/>
  <c r="M17" i="14" s="1"/>
  <c r="A49" i="14"/>
  <c r="F49" i="14" s="1"/>
  <c r="M49" i="14" s="1"/>
  <c r="A73" i="14"/>
  <c r="F73" i="14" s="1"/>
  <c r="M73" i="14" s="1"/>
  <c r="A92" i="14"/>
  <c r="F92" i="14" s="1"/>
  <c r="M92" i="14" s="1"/>
  <c r="A51" i="14"/>
  <c r="F51" i="14" s="1"/>
  <c r="M51" i="14" s="1"/>
  <c r="A63" i="14"/>
  <c r="F63" i="14" s="1"/>
  <c r="M63" i="14" s="1"/>
  <c r="A106" i="14"/>
  <c r="F106" i="14" s="1"/>
  <c r="M106" i="14" s="1"/>
  <c r="A48" i="14"/>
  <c r="F48" i="14" s="1"/>
  <c r="M48" i="14" s="1"/>
  <c r="A30" i="14"/>
  <c r="F30" i="14" s="1"/>
  <c r="M30" i="14" s="1"/>
  <c r="A13" i="14"/>
  <c r="F13" i="14" s="1"/>
  <c r="M13" i="14" s="1"/>
  <c r="A23" i="14"/>
  <c r="F23" i="14" s="1"/>
  <c r="M23" i="14" s="1"/>
  <c r="A96" i="14"/>
  <c r="F96" i="14" s="1"/>
  <c r="M96" i="14" s="1"/>
  <c r="A36" i="14"/>
  <c r="F36" i="14" s="1"/>
  <c r="M36" i="14" s="1"/>
  <c r="A45" i="14"/>
  <c r="F45" i="14" s="1"/>
  <c r="M45" i="14" s="1"/>
  <c r="A102" i="14"/>
  <c r="F102" i="14" s="1"/>
  <c r="M102" i="14" s="1"/>
  <c r="A62" i="14"/>
  <c r="F62" i="14" s="1"/>
  <c r="M62" i="14" s="1"/>
  <c r="A84" i="14"/>
  <c r="F84" i="14" s="1"/>
  <c r="M84" i="14" s="1"/>
  <c r="A21" i="14"/>
  <c r="F21" i="14" s="1"/>
  <c r="M21" i="14" s="1"/>
  <c r="A28" i="14"/>
  <c r="F28" i="14" s="1"/>
  <c r="M28" i="14" s="1"/>
  <c r="A93" i="14"/>
  <c r="F93" i="14" s="1"/>
  <c r="M93" i="14" s="1"/>
  <c r="A75" i="14"/>
  <c r="F75" i="14" s="1"/>
  <c r="M75" i="14" s="1"/>
  <c r="A43" i="14"/>
  <c r="F43" i="14" s="1"/>
  <c r="M43" i="14" s="1"/>
  <c r="A54" i="14"/>
  <c r="F54" i="14" s="1"/>
  <c r="M54" i="14" s="1"/>
  <c r="A47" i="14"/>
  <c r="F47" i="14" s="1"/>
  <c r="M47" i="14" s="1"/>
  <c r="A40" i="14"/>
  <c r="F40" i="14" s="1"/>
  <c r="M40" i="14" s="1"/>
  <c r="A50" i="14"/>
  <c r="F50" i="14" s="1"/>
  <c r="M50" i="14" s="1"/>
  <c r="A10" i="14"/>
  <c r="A18" i="14"/>
  <c r="F18" i="14" s="1"/>
  <c r="M18" i="14" s="1"/>
  <c r="A89" i="14"/>
  <c r="F89" i="14" s="1"/>
  <c r="M89" i="14" s="1"/>
  <c r="A32" i="14"/>
  <c r="F32" i="14" s="1"/>
  <c r="M32" i="14" s="1"/>
  <c r="A74" i="14"/>
  <c r="F74" i="14" s="1"/>
  <c r="M74" i="14" s="1"/>
  <c r="A15" i="14"/>
  <c r="F15" i="14" s="1"/>
  <c r="M15" i="14" s="1"/>
  <c r="A20" i="14"/>
  <c r="F20" i="14" s="1"/>
  <c r="M20" i="14" s="1"/>
  <c r="A29" i="14"/>
  <c r="F29" i="14" s="1"/>
  <c r="M29" i="14" s="1"/>
  <c r="A78" i="14"/>
  <c r="F78" i="14" s="1"/>
  <c r="M78" i="14" s="1"/>
  <c r="A104" i="14"/>
  <c r="F104" i="14" s="1"/>
  <c r="M104" i="14" s="1"/>
  <c r="A14" i="14"/>
  <c r="F14" i="14" s="1"/>
  <c r="M14" i="14" s="1"/>
  <c r="A88" i="14"/>
  <c r="F88" i="14" s="1"/>
  <c r="M88" i="14" s="1"/>
  <c r="A58" i="14"/>
  <c r="F58" i="14" s="1"/>
  <c r="M58" i="14" s="1"/>
  <c r="A38" i="14"/>
  <c r="F38" i="14" s="1"/>
  <c r="M38" i="14" s="1"/>
  <c r="A27" i="14"/>
  <c r="F27" i="14" s="1"/>
  <c r="M27" i="14" s="1"/>
  <c r="A26" i="14"/>
  <c r="F26" i="14" s="1"/>
  <c r="M26" i="14" s="1"/>
  <c r="A71" i="14"/>
  <c r="F71" i="14" s="1"/>
  <c r="M71" i="14" s="1"/>
  <c r="A97" i="14"/>
  <c r="F97" i="14" s="1"/>
  <c r="M97" i="14" s="1"/>
  <c r="A35" i="14"/>
  <c r="F35" i="14" s="1"/>
  <c r="M35" i="14" s="1"/>
  <c r="A85" i="14"/>
  <c r="F85" i="14" s="1"/>
  <c r="M85" i="14" s="1"/>
  <c r="A46" i="14"/>
  <c r="F46" i="14" s="1"/>
  <c r="M46" i="14" s="1"/>
  <c r="A34" i="14"/>
  <c r="F34" i="14" s="1"/>
  <c r="M34" i="14" s="1"/>
  <c r="A33" i="14"/>
  <c r="F33" i="14" s="1"/>
  <c r="M33" i="14" s="1"/>
  <c r="A31" i="14"/>
  <c r="F31" i="14" s="1"/>
  <c r="M31" i="14" s="1"/>
  <c r="A41" i="14"/>
  <c r="F41" i="14" s="1"/>
  <c r="M41" i="14" s="1"/>
  <c r="A22" i="14"/>
  <c r="F22" i="14" s="1"/>
  <c r="M22" i="14" s="1"/>
  <c r="A86" i="14"/>
  <c r="F86" i="14" s="1"/>
  <c r="M86" i="14" s="1"/>
  <c r="A81" i="14"/>
  <c r="F81" i="14" s="1"/>
  <c r="M81" i="14" s="1"/>
  <c r="A98" i="14"/>
  <c r="F98" i="14" s="1"/>
  <c r="M98" i="14" s="1"/>
  <c r="A67" i="14"/>
  <c r="F67" i="14" s="1"/>
  <c r="M67" i="14" s="1"/>
  <c r="A77" i="14"/>
  <c r="F77" i="14" s="1"/>
  <c r="M77" i="14" s="1"/>
  <c r="A105" i="14"/>
  <c r="F105" i="14" s="1"/>
  <c r="M105" i="14" s="1"/>
  <c r="A66" i="14"/>
  <c r="F66" i="14" s="1"/>
  <c r="M66" i="14" s="1"/>
  <c r="A19" i="14"/>
  <c r="F19" i="14" s="1"/>
  <c r="M19" i="14" s="1"/>
  <c r="A72" i="14"/>
  <c r="F72" i="14" s="1"/>
  <c r="M72" i="14" s="1"/>
  <c r="A59" i="14"/>
  <c r="F59" i="14" s="1"/>
  <c r="M59" i="14" s="1"/>
  <c r="A95" i="14"/>
  <c r="F95" i="14" s="1"/>
  <c r="M95" i="14" s="1"/>
  <c r="A42" i="14"/>
  <c r="F42" i="14" s="1"/>
  <c r="M42" i="14" s="1"/>
  <c r="A70" i="14"/>
  <c r="F70" i="14" s="1"/>
  <c r="M70" i="14" s="1"/>
  <c r="A61" i="14"/>
  <c r="F61" i="14" s="1"/>
  <c r="M61" i="14" s="1"/>
  <c r="A101" i="14"/>
  <c r="F101" i="14" s="1"/>
  <c r="M101" i="14" s="1"/>
  <c r="A16" i="14"/>
  <c r="F16" i="14" s="1"/>
  <c r="M16" i="14" s="1"/>
  <c r="A44" i="14"/>
  <c r="F44" i="14" s="1"/>
  <c r="M44" i="14" s="1"/>
  <c r="A94" i="14"/>
  <c r="F94" i="14" s="1"/>
  <c r="M94" i="14" s="1"/>
  <c r="A56" i="14"/>
  <c r="F56" i="14" s="1"/>
  <c r="M56" i="14" s="1"/>
  <c r="A52" i="14"/>
  <c r="F52" i="14" s="1"/>
  <c r="M52" i="14" s="1"/>
  <c r="A80" i="14"/>
  <c r="F80" i="14" s="1"/>
  <c r="M80" i="14" s="1"/>
  <c r="A37" i="14"/>
  <c r="F37" i="14" s="1"/>
  <c r="M37" i="14" s="1"/>
  <c r="A68" i="14"/>
  <c r="F68" i="14" s="1"/>
  <c r="M68" i="14" s="1"/>
  <c r="A103" i="14"/>
  <c r="F103" i="14" s="1"/>
  <c r="M103" i="14" s="1"/>
  <c r="A79" i="14"/>
  <c r="F79" i="14" s="1"/>
  <c r="M79" i="14" s="1"/>
  <c r="A83" i="14"/>
  <c r="F83" i="14" s="1"/>
  <c r="M83" i="14" s="1"/>
  <c r="A76" i="14"/>
  <c r="F76" i="14" s="1"/>
  <c r="M76" i="14" s="1"/>
  <c r="A11" i="14"/>
  <c r="F11" i="14" s="1"/>
  <c r="M11" i="14" s="1"/>
  <c r="A12" i="14"/>
  <c r="F12" i="14" s="1"/>
  <c r="M12" i="14" s="1"/>
  <c r="A90" i="14"/>
  <c r="F90" i="14" s="1"/>
  <c r="M90" i="14" s="1"/>
  <c r="A25" i="14"/>
  <c r="F25" i="14" s="1"/>
  <c r="M25" i="14" s="1"/>
  <c r="A91" i="14"/>
  <c r="F91" i="14" s="1"/>
  <c r="M91" i="14" s="1"/>
  <c r="A82" i="14"/>
  <c r="F82" i="14" s="1"/>
  <c r="M82" i="14" s="1"/>
  <c r="A100" i="14"/>
  <c r="F100" i="14" s="1"/>
  <c r="M100" i="14" s="1"/>
  <c r="A57" i="14"/>
  <c r="F57" i="14" s="1"/>
  <c r="M57" i="14" s="1"/>
  <c r="A24" i="14"/>
  <c r="F24" i="14" s="1"/>
  <c r="M24" i="14" s="1"/>
  <c r="A55" i="14"/>
  <c r="F55" i="14" s="1"/>
  <c r="M55" i="14" s="1"/>
  <c r="A69" i="14"/>
  <c r="F69" i="14" s="1"/>
  <c r="M69" i="14" s="1"/>
  <c r="F116" i="14" l="1"/>
  <c r="M116" i="14" s="1"/>
  <c r="F120" i="14"/>
  <c r="M120" i="14" s="1"/>
  <c r="F130" i="14"/>
  <c r="M130" i="14" s="1"/>
  <c r="F113" i="14"/>
  <c r="M113" i="14" s="1"/>
  <c r="F115" i="14"/>
  <c r="M115" i="14" s="1"/>
  <c r="F119" i="14"/>
  <c r="M119" i="14" s="1"/>
  <c r="F125" i="14"/>
  <c r="M125" i="14" s="1"/>
  <c r="F127" i="14"/>
  <c r="M127" i="14" s="1"/>
  <c r="F122" i="14"/>
  <c r="M122" i="14" s="1"/>
  <c r="F126" i="14"/>
  <c r="M126" i="14" s="1"/>
  <c r="F107" i="14"/>
  <c r="M107" i="14" s="1"/>
  <c r="F111" i="14"/>
  <c r="M111" i="14" s="1"/>
  <c r="F109" i="14"/>
  <c r="M109" i="14" s="1"/>
  <c r="F123" i="14"/>
  <c r="M123" i="14" s="1"/>
  <c r="F121" i="14"/>
  <c r="M121" i="14" s="1"/>
  <c r="F110" i="14"/>
  <c r="M110" i="14" s="1"/>
  <c r="F114" i="14"/>
  <c r="M114" i="14" s="1"/>
  <c r="F129" i="14"/>
  <c r="M129" i="14" s="1"/>
  <c r="F112" i="14"/>
  <c r="M112" i="14" s="1"/>
  <c r="F128" i="14"/>
  <c r="M128" i="14" s="1"/>
  <c r="F118" i="14"/>
  <c r="M118" i="14" s="1"/>
  <c r="F124" i="14"/>
  <c r="M124" i="14" s="1"/>
  <c r="F117" i="14"/>
  <c r="M117" i="14" s="1"/>
  <c r="F108" i="14"/>
  <c r="M108" i="14" s="1"/>
  <c r="R17" i="14" l="1"/>
  <c r="R11" i="14" l="1"/>
  <c r="R13" i="14" s="1"/>
  <c r="R18" i="14"/>
</calcChain>
</file>

<file path=xl/comments1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4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<sst xmlns="http://schemas.openxmlformats.org/spreadsheetml/2006/main" count="159" uniqueCount="37">
  <si>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</si>
  <si>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</si>
  <si>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</si>
  <si>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</si>
  <si>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</si>
  <si>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</si>
  <si>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</si>
  <si>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</si>
  <si>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</si>
  <si>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</si>
  <si>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</si>
  <si>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</si>
  <si>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</si>
  <si>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</si>
  <si>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</si>
  <si>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</si>
  <si>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</si>
  <si>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</si>
  <si>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</si>
  <si>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</si>
  <si>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</si>
  <si>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</si>
  <si>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</si>
  <si>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</si>
  <si>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</si>
  <si>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</si>
  <si>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</si>
  <si>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</si>
  <si>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</si>
  <si>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</si>
  <si>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</si>
  <si>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</si>
  <si>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</si>
  <si>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</si>
  <si>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</si>
  <si>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</si>
  <si>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Plazo 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</si>
</sst>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1" xfId="0" applyFont="1" applyBorder="1"/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6" borderId="1" xfId="0" applyFont="1" applyFill="1" applyBorder="1" applyAlignment="1">
      <alignment horizontal="center" vertical="center" wrapText="1"/>
    </xf>
    <xf numFmtId="44" fontId="0" fillId="0" borderId="0" xfId="1" applyNumberFormat="1" applyFont="1"/>
    <xf numFmtId="44" fontId="1" fillId="0" borderId="2" xfId="1" applyFont="1" applyBorder="1"/>
    <xf numFmtId="0" fontId="1" fillId="0" borderId="2" xfId="0" applyFont="1" applyBorder="1" applyAlignment="1">
      <alignment horizontal="center" vertical="center"/>
    </xf>
    <xf numFmtId="44" fontId="1" fillId="0" borderId="2" xfId="1" applyNumberFormat="1" applyFont="1" applyBorder="1"/>
    <xf numFmtId="44" fontId="1" fillId="0" borderId="2" xfId="0" applyNumberFormat="1" applyFont="1" applyBorder="1"/>
    <xf numFmtId="10" fontId="1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44" fontId="8" fillId="6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tabSelected="1" zoomScale="115" zoomScaleNormal="115" workbookViewId="0">
      <selection activeCell="A4" sqref="A4"/>
    </sheetView>
  </sheetViews>
  <sheetFormatPr baseColWidth="10" defaultRowHeight="15" x14ac:dyDescent="0.25"/>
  <cols>
    <col min="1" max="1" width="13.5703125" bestFit="1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4">
        <v>6.7054970164546174E-2</v>
      </c>
    </row>
    <row r="2" spans="1:19 16383:16384" x14ac:dyDescent="0.25">
      <c r="XFC2">
        <v>36</v>
      </c>
      <c r="XFD2" s="14">
        <v>6.5426314199798927E-2</v>
      </c>
    </row>
    <row r="3" spans="1:19 16383:16384" x14ac:dyDescent="0.25">
      <c r="A3" s="28" t="s">
        <v>4</v>
      </c>
      <c r="D3" s="17">
        <v>150000</v>
      </c>
      <c r="Q3" s="32" t="s">
        <v>27</v>
      </c>
      <c r="R3" s="32"/>
      <c r="XFC3">
        <v>48</v>
      </c>
      <c r="XFD3" s="14">
        <v>6.3490292642274709E-2</v>
      </c>
    </row>
    <row r="4" spans="1:19 16383:16384" ht="30" x14ac:dyDescent="0.25">
      <c r="A4" s="28" t="s">
        <v>36</v>
      </c>
      <c r="D4" s="18">
        <v>120</v>
      </c>
      <c r="F4" s="13"/>
      <c r="I4" s="3" t="s">
        <v>7</v>
      </c>
      <c r="K4" s="9">
        <f>VLOOKUP(D4,$XFC$1:$XFD$12,2,0)</f>
        <v>5.4955005586429656E-2</v>
      </c>
      <c r="Q4" s="22" t="s">
        <v>30</v>
      </c>
      <c r="R4" s="23">
        <f>D3</f>
        <v>150000</v>
      </c>
      <c r="XFC4">
        <v>60</v>
      </c>
      <c r="XFD4" s="14">
        <v>6.1645882581674805E-2</v>
      </c>
    </row>
    <row r="5" spans="1:19 16383:16384" ht="15.75" x14ac:dyDescent="0.25">
      <c r="A5" s="28" t="s">
        <v>5</v>
      </c>
      <c r="D5" s="19">
        <f>-PMT(K4/2,D4,D3,,0)</f>
        <v>4287.3990000000013</v>
      </c>
      <c r="I5" s="3" t="s">
        <v>8</v>
      </c>
      <c r="J5" s="11"/>
      <c r="K5" s="9">
        <f>K4/1.16</f>
        <v>4.7375004815887641E-2</v>
      </c>
      <c r="Q5" s="18" t="s">
        <v>34</v>
      </c>
      <c r="R5" s="24">
        <f>D6</f>
        <v>514487.88000000012</v>
      </c>
      <c r="XFC5">
        <v>72</v>
      </c>
      <c r="XFD5" s="14">
        <v>5.9978966105123099E-2</v>
      </c>
    </row>
    <row r="6" spans="1:19 16383:16384" ht="15.75" x14ac:dyDescent="0.25">
      <c r="A6" s="28" t="s">
        <v>6</v>
      </c>
      <c r="D6" s="20">
        <f>D4*D5</f>
        <v>514487.88000000012</v>
      </c>
      <c r="I6" s="12" t="s">
        <v>28</v>
      </c>
      <c r="K6" s="21">
        <f>(D6-D3)/D3/(D4/2)</f>
        <v>4.049865333333335E-2</v>
      </c>
      <c r="Q6" s="22" t="s">
        <v>31</v>
      </c>
      <c r="R6" s="23">
        <f>D5</f>
        <v>4287.3990000000013</v>
      </c>
      <c r="XFC6">
        <v>84</v>
      </c>
      <c r="XFD6" s="14">
        <v>5.8493000383757508E-2</v>
      </c>
    </row>
    <row r="7" spans="1:19 16383:16384" ht="15.75" x14ac:dyDescent="0.25">
      <c r="E7" s="1"/>
      <c r="I7" s="3" t="s">
        <v>14</v>
      </c>
      <c r="K7" s="9">
        <f>K6/1.16</f>
        <v>3.4912632183908061E-2</v>
      </c>
      <c r="Q7" s="18" t="s">
        <v>17</v>
      </c>
      <c r="R7" s="24">
        <f>SUM(O10:O133)</f>
        <v>0</v>
      </c>
      <c r="S7" s="1"/>
      <c r="XFC7">
        <v>96</v>
      </c>
      <c r="XFD7" s="14">
        <v>5.7174088333062367E-2</v>
      </c>
    </row>
    <row r="8" spans="1:19 16383:16384" ht="15.75" x14ac:dyDescent="0.25">
      <c r="E8" s="1"/>
      <c r="Q8" s="22" t="s">
        <v>29</v>
      </c>
      <c r="R8" s="25">
        <f>D4</f>
        <v>120</v>
      </c>
      <c r="S8"/>
      <c r="XFC8">
        <v>108</v>
      </c>
      <c r="XFD8" s="14">
        <v>5.6000159531924547E-2</v>
      </c>
    </row>
    <row r="9" spans="1:19 16383:16384" ht="30" x14ac:dyDescent="0.25">
      <c r="A9" s="28" t="s">
        <v>0</v>
      </c>
      <c r="B9" s="28"/>
      <c r="C9" s="28" t="s">
        <v>9</v>
      </c>
      <c r="D9" s="28" t="s">
        <v>3</v>
      </c>
      <c r="E9" s="28" t="s">
        <v>10</v>
      </c>
      <c r="F9" s="28" t="s">
        <v>24</v>
      </c>
      <c r="G9" s="28" t="s">
        <v>17</v>
      </c>
      <c r="H9" s="28" t="s">
        <v>11</v>
      </c>
      <c r="I9" s="28" t="s">
        <v>25</v>
      </c>
      <c r="J9" s="28" t="s">
        <v>1</v>
      </c>
      <c r="K9" s="28" t="s">
        <v>13</v>
      </c>
      <c r="L9" s="28" t="s">
        <v>13</v>
      </c>
      <c r="M9" s="28" t="s">
        <v>2</v>
      </c>
      <c r="N9" s="28" t="s">
        <v>12</v>
      </c>
      <c r="O9" s="28" t="s">
        <v>26</v>
      </c>
      <c r="Q9" s="18" t="s">
        <v>20</v>
      </c>
      <c r="R9" s="26">
        <f>IFERROR(VLOOKUP("",$B$9:$C$130,2,0),MAX($C:$C))</f>
        <v>120</v>
      </c>
      <c r="S9"/>
      <c r="XFC9">
        <v>120</v>
      </c>
      <c r="XFD9" s="14">
        <v>5.4955005586429656E-2</v>
      </c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150000</v>
      </c>
      <c r="C10" s="2">
        <v>0</v>
      </c>
      <c r="D10" s="1">
        <f>D3</f>
        <v>150000</v>
      </c>
      <c r="E10" s="1">
        <f>D3</f>
        <v>150000</v>
      </c>
      <c r="F10" s="1"/>
      <c r="G10" s="1"/>
      <c r="L10" s="5"/>
      <c r="M10" s="5"/>
      <c r="N10" s="1"/>
      <c r="Q10" s="22" t="s">
        <v>16</v>
      </c>
      <c r="R10" s="27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149834.22641898223</v>
      </c>
      <c r="C11" s="2">
        <v>1</v>
      </c>
      <c r="D11" s="1">
        <f>IFERROR(IF(E11&gt;=0.1,E10-H11-O11,""),"")</f>
        <v>149834.22641898223</v>
      </c>
      <c r="E11" s="1">
        <f t="shared" ref="E11:E70" si="2">E10-H11-O11</f>
        <v>149834.22641898223</v>
      </c>
      <c r="F11" s="1">
        <f t="shared" ref="F11:F42" si="3">IFERROR(IF(A11&lt;$R$9,IFERROR(IF(H11&gt;=0,N11-J11-L11,""),""),IF(A11=$R$9,D10,"")),"")</f>
        <v>165.77358101777645</v>
      </c>
      <c r="G11" s="1">
        <f t="shared" ref="G11:G70" si="4">IFERROR(IF(H11&gt;=0,N11-J11-L11,""),"")</f>
        <v>165.77358101777645</v>
      </c>
      <c r="H11" s="1">
        <f t="shared" ref="H11:H70" si="5">N11-J11-L11</f>
        <v>165.77358101777645</v>
      </c>
      <c r="I11" s="1">
        <f>IFERROR(IF(J11&gt;=0,D10*$K$5/2,""),"")</f>
        <v>3553.1253611915731</v>
      </c>
      <c r="J11" s="1">
        <f>D10*$K$5/2</f>
        <v>3553.1253611915731</v>
      </c>
      <c r="K11" s="1">
        <f>IFERROR(IF(L11&gt;=0,I11*16%,""),"")</f>
        <v>568.50005779065168</v>
      </c>
      <c r="L11" s="1">
        <f>J11*16%</f>
        <v>568.50005779065168</v>
      </c>
      <c r="M11" s="1">
        <f t="shared" ref="M11:M42" si="6">IFERROR(IF(A11&lt;$R$9,N11,F11+I11+K11),"")</f>
        <v>4287.3990000000013</v>
      </c>
      <c r="N11" s="1">
        <f t="shared" ref="N11:N74" si="7">$D$5</f>
        <v>4287.3990000000013</v>
      </c>
      <c r="P11" s="1"/>
      <c r="Q11" s="18" t="s">
        <v>15</v>
      </c>
      <c r="R11" s="24">
        <f>(R17-D3)/1.16</f>
        <v>314213.6896551731</v>
      </c>
      <c r="S11"/>
    </row>
    <row r="12" spans="1:19 16383:16384" ht="15.75" x14ac:dyDescent="0.25">
      <c r="A12">
        <f t="shared" si="0"/>
        <v>2</v>
      </c>
      <c r="B12" s="7">
        <f t="shared" si="1"/>
        <v>149663.89779392901</v>
      </c>
      <c r="C12" s="2">
        <v>2</v>
      </c>
      <c r="D12" s="1">
        <f t="shared" ref="D12:D70" si="8">IFERROR(IF(E12&gt;=0.1,E11-H12-O12,""),"")</f>
        <v>149663.89779392901</v>
      </c>
      <c r="E12" s="1">
        <f t="shared" si="2"/>
        <v>149663.89779392901</v>
      </c>
      <c r="F12" s="1">
        <f t="shared" si="3"/>
        <v>170.32862505323351</v>
      </c>
      <c r="G12" s="1">
        <f t="shared" si="4"/>
        <v>170.32862505323351</v>
      </c>
      <c r="H12" s="1">
        <f t="shared" si="5"/>
        <v>170.32862505323351</v>
      </c>
      <c r="I12" s="1">
        <f t="shared" ref="I12:I75" si="9">IFERROR(IF(J12&gt;=0,D11*$K$5/2,""),"")</f>
        <v>3549.1985990920411</v>
      </c>
      <c r="J12" s="1">
        <f t="shared" ref="J12:J75" si="10">D11*$K$5/2</f>
        <v>3549.1985990920411</v>
      </c>
      <c r="K12" s="1">
        <f t="shared" ref="K12:K70" si="11">IFERROR(IF(L12&gt;=0,I12*16%,""),"")</f>
        <v>567.87177585472659</v>
      </c>
      <c r="L12" s="1">
        <f t="shared" ref="L12:L70" si="12">J12*16%</f>
        <v>567.87177585472659</v>
      </c>
      <c r="M12" s="1">
        <f t="shared" si="6"/>
        <v>4287.3990000000013</v>
      </c>
      <c r="N12" s="1">
        <f t="shared" si="7"/>
        <v>4287.3990000000013</v>
      </c>
      <c r="P12" s="1"/>
      <c r="Q12" s="22" t="s">
        <v>22</v>
      </c>
      <c r="R12" s="23">
        <f>(D6-D3)/1.16</f>
        <v>314213.68965517252</v>
      </c>
      <c r="S12"/>
    </row>
    <row r="13" spans="1:19 16383:16384" ht="15.75" x14ac:dyDescent="0.25">
      <c r="A13">
        <f t="shared" si="0"/>
        <v>3</v>
      </c>
      <c r="B13" s="7">
        <f t="shared" si="1"/>
        <v>149488.8889636051</v>
      </c>
      <c r="C13" s="2">
        <v>3</v>
      </c>
      <c r="D13" s="1">
        <f t="shared" si="8"/>
        <v>149488.8889636051</v>
      </c>
      <c r="E13" s="1">
        <f t="shared" si="2"/>
        <v>149488.8889636051</v>
      </c>
      <c r="F13" s="1">
        <f t="shared" si="3"/>
        <v>175.008830323898</v>
      </c>
      <c r="G13" s="1">
        <f t="shared" si="4"/>
        <v>175.008830323898</v>
      </c>
      <c r="H13" s="1">
        <f t="shared" si="5"/>
        <v>175.008830323898</v>
      </c>
      <c r="I13" s="1">
        <f t="shared" si="9"/>
        <v>3545.163939375951</v>
      </c>
      <c r="J13" s="1">
        <f t="shared" si="10"/>
        <v>3545.163939375951</v>
      </c>
      <c r="K13" s="1">
        <f t="shared" si="11"/>
        <v>567.22623030015222</v>
      </c>
      <c r="L13" s="1">
        <f t="shared" si="12"/>
        <v>567.22623030015222</v>
      </c>
      <c r="M13" s="1">
        <f t="shared" si="6"/>
        <v>4287.3990000000013</v>
      </c>
      <c r="N13" s="1">
        <f t="shared" si="7"/>
        <v>4287.3990000000013</v>
      </c>
      <c r="O13" s="16"/>
      <c r="P13" s="1"/>
      <c r="Q13" s="28" t="s">
        <v>32</v>
      </c>
      <c r="R13" s="29">
        <f>R12-R11</f>
        <v>-5.8207660913467407E-10</v>
      </c>
      <c r="S13"/>
    </row>
    <row r="14" spans="1:19 16383:16384" ht="15.75" x14ac:dyDescent="0.25">
      <c r="A14">
        <f t="shared" si="0"/>
        <v>4</v>
      </c>
      <c r="B14" s="7">
        <f t="shared" si="1"/>
        <v>149309.07132765715</v>
      </c>
      <c r="C14" s="2">
        <v>4</v>
      </c>
      <c r="D14" s="1">
        <f t="shared" si="8"/>
        <v>149309.07132765715</v>
      </c>
      <c r="E14" s="1">
        <f t="shared" si="2"/>
        <v>149309.07132765715</v>
      </c>
      <c r="F14" s="1">
        <f t="shared" si="3"/>
        <v>179.81763594796018</v>
      </c>
      <c r="G14" s="1">
        <f t="shared" si="4"/>
        <v>179.81763594796018</v>
      </c>
      <c r="H14" s="1">
        <f t="shared" si="5"/>
        <v>179.81763594796018</v>
      </c>
      <c r="I14" s="1">
        <f t="shared" si="9"/>
        <v>3541.0184172862423</v>
      </c>
      <c r="J14" s="1">
        <f t="shared" si="10"/>
        <v>3541.0184172862423</v>
      </c>
      <c r="K14" s="1">
        <f t="shared" si="11"/>
        <v>566.56294676579876</v>
      </c>
      <c r="L14" s="1">
        <f t="shared" si="12"/>
        <v>566.56294676579876</v>
      </c>
      <c r="M14" s="1">
        <f t="shared" si="6"/>
        <v>4287.3990000000013</v>
      </c>
      <c r="N14" s="1">
        <f t="shared" si="7"/>
        <v>4287.3990000000013</v>
      </c>
      <c r="P14" s="1"/>
      <c r="Q14" s="30" t="s">
        <v>21</v>
      </c>
      <c r="R14" s="24">
        <f>SUM(K10:K130)</f>
        <v>50274.19034482789</v>
      </c>
      <c r="S14" s="10"/>
    </row>
    <row r="15" spans="1:19 16383:16384" ht="15.75" x14ac:dyDescent="0.25">
      <c r="A15">
        <f t="shared" si="0"/>
        <v>5</v>
      </c>
      <c r="B15" s="7">
        <f t="shared" si="1"/>
        <v>149124.31275211516</v>
      </c>
      <c r="C15" s="2">
        <v>5</v>
      </c>
      <c r="D15" s="1">
        <f t="shared" si="8"/>
        <v>149124.31275211516</v>
      </c>
      <c r="E15" s="1">
        <f t="shared" si="2"/>
        <v>149124.31275211516</v>
      </c>
      <c r="F15" s="1">
        <f t="shared" si="3"/>
        <v>184.75857554198956</v>
      </c>
      <c r="G15" s="1">
        <f t="shared" si="4"/>
        <v>184.75857554198956</v>
      </c>
      <c r="H15" s="1">
        <f t="shared" si="5"/>
        <v>184.75857554198956</v>
      </c>
      <c r="I15" s="1">
        <f t="shared" si="9"/>
        <v>3536.7589866017343</v>
      </c>
      <c r="J15" s="1">
        <f t="shared" si="10"/>
        <v>3536.7589866017343</v>
      </c>
      <c r="K15" s="1">
        <f t="shared" si="11"/>
        <v>565.88143785627744</v>
      </c>
      <c r="L15" s="1">
        <f t="shared" si="12"/>
        <v>565.88143785627744</v>
      </c>
      <c r="M15" s="1">
        <f t="shared" si="6"/>
        <v>4287.3990000000013</v>
      </c>
      <c r="N15" s="1">
        <f t="shared" si="7"/>
        <v>4287.3990000000013</v>
      </c>
      <c r="P15" s="1"/>
      <c r="Q15" s="22" t="s">
        <v>23</v>
      </c>
      <c r="R15" s="23">
        <f>R12*16%</f>
        <v>50274.190344827606</v>
      </c>
    </row>
    <row r="16" spans="1:19 16383:16384" ht="15.75" x14ac:dyDescent="0.25">
      <c r="A16">
        <f t="shared" si="0"/>
        <v>6</v>
      </c>
      <c r="B16" s="7">
        <f t="shared" si="1"/>
        <v>148934.47747229764</v>
      </c>
      <c r="C16" s="2">
        <v>6</v>
      </c>
      <c r="D16" s="1">
        <f t="shared" si="8"/>
        <v>148934.47747229764</v>
      </c>
      <c r="E16" s="1">
        <f t="shared" si="2"/>
        <v>148934.47747229764</v>
      </c>
      <c r="F16" s="1">
        <f t="shared" si="3"/>
        <v>189.83527981751479</v>
      </c>
      <c r="G16" s="1">
        <f t="shared" si="4"/>
        <v>189.83527981751479</v>
      </c>
      <c r="H16" s="1">
        <f t="shared" si="5"/>
        <v>189.83527981751479</v>
      </c>
      <c r="I16" s="1">
        <f t="shared" si="9"/>
        <v>3532.3825173986952</v>
      </c>
      <c r="J16" s="1">
        <f t="shared" si="10"/>
        <v>3532.3825173986952</v>
      </c>
      <c r="K16" s="1">
        <f t="shared" si="11"/>
        <v>565.18120278379126</v>
      </c>
      <c r="L16" s="1">
        <f t="shared" si="12"/>
        <v>565.18120278379126</v>
      </c>
      <c r="M16" s="1">
        <f t="shared" si="6"/>
        <v>4287.3990000000013</v>
      </c>
      <c r="N16" s="1">
        <f t="shared" si="7"/>
        <v>4287.3990000000013</v>
      </c>
      <c r="P16" s="1"/>
      <c r="Q16" s="31" t="s">
        <v>33</v>
      </c>
      <c r="R16" s="29">
        <f>R15-R14</f>
        <v>-2.8376234695315361E-10</v>
      </c>
    </row>
    <row r="17" spans="1:20" ht="15.75" x14ac:dyDescent="0.25">
      <c r="A17">
        <f t="shared" si="0"/>
        <v>7</v>
      </c>
      <c r="B17" s="7">
        <f t="shared" si="1"/>
        <v>148739.4259930487</v>
      </c>
      <c r="C17" s="2">
        <v>7</v>
      </c>
      <c r="D17" s="1">
        <f t="shared" si="8"/>
        <v>148739.4259930487</v>
      </c>
      <c r="E17" s="1">
        <f t="shared" si="2"/>
        <v>148739.4259930487</v>
      </c>
      <c r="F17" s="1">
        <f t="shared" si="3"/>
        <v>195.0514792489513</v>
      </c>
      <c r="G17" s="1">
        <f t="shared" si="4"/>
        <v>195.0514792489513</v>
      </c>
      <c r="H17" s="1">
        <f t="shared" si="5"/>
        <v>195.0514792489513</v>
      </c>
      <c r="I17" s="1">
        <f t="shared" si="9"/>
        <v>3527.8857937509051</v>
      </c>
      <c r="J17" s="1">
        <f t="shared" si="10"/>
        <v>3527.8857937509051</v>
      </c>
      <c r="K17" s="1">
        <f t="shared" si="11"/>
        <v>564.46172700014483</v>
      </c>
      <c r="L17" s="1">
        <f t="shared" si="12"/>
        <v>564.46172700014483</v>
      </c>
      <c r="M17" s="1">
        <f t="shared" si="6"/>
        <v>4287.3990000000013</v>
      </c>
      <c r="N17" s="1">
        <f t="shared" si="7"/>
        <v>4287.3990000000013</v>
      </c>
      <c r="P17" s="1"/>
      <c r="Q17" s="18" t="s">
        <v>19</v>
      </c>
      <c r="R17" s="24">
        <f>SUM(M:M)+SUM(O:O)</f>
        <v>514487.88000000076</v>
      </c>
    </row>
    <row r="18" spans="1:20" ht="15.75" x14ac:dyDescent="0.25">
      <c r="A18">
        <f t="shared" si="0"/>
        <v>8</v>
      </c>
      <c r="B18" s="7">
        <f t="shared" si="1"/>
        <v>148539.01498623387</v>
      </c>
      <c r="C18" s="2">
        <v>8</v>
      </c>
      <c r="D18" s="1">
        <f t="shared" si="8"/>
        <v>148539.01498623387</v>
      </c>
      <c r="E18" s="1">
        <f t="shared" si="2"/>
        <v>148539.01498623387</v>
      </c>
      <c r="F18" s="1">
        <f t="shared" si="3"/>
        <v>200.41100681483476</v>
      </c>
      <c r="G18" s="1">
        <f t="shared" si="4"/>
        <v>200.41100681483476</v>
      </c>
      <c r="H18" s="1">
        <f t="shared" si="5"/>
        <v>200.41100681483476</v>
      </c>
      <c r="I18" s="1">
        <f t="shared" si="9"/>
        <v>3523.2655113665228</v>
      </c>
      <c r="J18" s="1">
        <f t="shared" si="10"/>
        <v>3523.2655113665228</v>
      </c>
      <c r="K18" s="1">
        <f t="shared" si="11"/>
        <v>563.7224818186437</v>
      </c>
      <c r="L18" s="1">
        <f t="shared" si="12"/>
        <v>563.7224818186437</v>
      </c>
      <c r="M18" s="1">
        <f t="shared" si="6"/>
        <v>4287.3990000000013</v>
      </c>
      <c r="N18" s="1">
        <f t="shared" si="7"/>
        <v>4287.3990000000013</v>
      </c>
      <c r="P18" s="1"/>
      <c r="Q18" s="31" t="s">
        <v>35</v>
      </c>
      <c r="R18" s="29">
        <f>R5-R17</f>
        <v>-6.4028427004814148E-10</v>
      </c>
      <c r="S18"/>
    </row>
    <row r="19" spans="1:20" x14ac:dyDescent="0.25">
      <c r="A19">
        <f t="shared" si="0"/>
        <v>9</v>
      </c>
      <c r="B19" s="7">
        <f t="shared" si="1"/>
        <v>148333.09718541949</v>
      </c>
      <c r="C19" s="2">
        <v>9</v>
      </c>
      <c r="D19" s="1">
        <f t="shared" si="8"/>
        <v>148333.09718541949</v>
      </c>
      <c r="E19" s="1">
        <f t="shared" si="2"/>
        <v>148333.09718541949</v>
      </c>
      <c r="F19" s="1">
        <f t="shared" si="3"/>
        <v>205.91780081438014</v>
      </c>
      <c r="G19" s="1">
        <f t="shared" si="4"/>
        <v>205.91780081438014</v>
      </c>
      <c r="H19" s="1">
        <f t="shared" si="5"/>
        <v>205.91780081438014</v>
      </c>
      <c r="I19" s="1">
        <f t="shared" si="9"/>
        <v>3518.5182751600182</v>
      </c>
      <c r="J19" s="1">
        <f t="shared" si="10"/>
        <v>3518.5182751600182</v>
      </c>
      <c r="K19" s="1">
        <f t="shared" si="11"/>
        <v>562.96292402560289</v>
      </c>
      <c r="L19" s="1">
        <f t="shared" si="12"/>
        <v>562.96292402560289</v>
      </c>
      <c r="M19" s="1">
        <f t="shared" si="6"/>
        <v>4287.3990000000013</v>
      </c>
      <c r="N19" s="1">
        <f t="shared" si="7"/>
        <v>4287.3990000000013</v>
      </c>
      <c r="P19" s="1"/>
      <c r="S19"/>
    </row>
    <row r="20" spans="1:20" x14ac:dyDescent="0.25">
      <c r="A20">
        <f t="shared" si="0"/>
        <v>10</v>
      </c>
      <c r="B20" s="7">
        <f t="shared" si="1"/>
        <v>148121.52127765806</v>
      </c>
      <c r="C20" s="2">
        <v>10</v>
      </c>
      <c r="D20" s="1">
        <f t="shared" si="8"/>
        <v>148121.52127765806</v>
      </c>
      <c r="E20" s="1">
        <f t="shared" si="2"/>
        <v>148121.52127765806</v>
      </c>
      <c r="F20" s="1">
        <f t="shared" si="3"/>
        <v>211.57590776142979</v>
      </c>
      <c r="G20" s="1">
        <f t="shared" si="4"/>
        <v>211.57590776142979</v>
      </c>
      <c r="H20" s="1">
        <f t="shared" si="5"/>
        <v>211.57590776142979</v>
      </c>
      <c r="I20" s="1">
        <f t="shared" si="9"/>
        <v>3513.6405967573892</v>
      </c>
      <c r="J20" s="1">
        <f t="shared" si="10"/>
        <v>3513.6405967573892</v>
      </c>
      <c r="K20" s="1">
        <f t="shared" si="11"/>
        <v>562.18249548118229</v>
      </c>
      <c r="L20" s="1">
        <f t="shared" si="12"/>
        <v>562.18249548118229</v>
      </c>
      <c r="M20" s="1">
        <f t="shared" si="6"/>
        <v>4287.3990000000013</v>
      </c>
      <c r="N20" s="1">
        <f t="shared" si="7"/>
        <v>4287.3990000000013</v>
      </c>
      <c r="O20" s="16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147904.13179230015</v>
      </c>
      <c r="C21" s="2">
        <v>11</v>
      </c>
      <c r="D21" s="1">
        <f t="shared" si="8"/>
        <v>147904.13179230015</v>
      </c>
      <c r="E21" s="1">
        <f t="shared" si="2"/>
        <v>147904.13179230015</v>
      </c>
      <c r="F21" s="1">
        <f t="shared" si="3"/>
        <v>217.38948535792167</v>
      </c>
      <c r="G21" s="1">
        <f t="shared" si="4"/>
        <v>217.38948535792167</v>
      </c>
      <c r="H21" s="1">
        <f t="shared" si="5"/>
        <v>217.38948535792167</v>
      </c>
      <c r="I21" s="1">
        <f t="shared" si="9"/>
        <v>3508.6288919328272</v>
      </c>
      <c r="J21" s="1">
        <f t="shared" si="10"/>
        <v>3508.6288919328272</v>
      </c>
      <c r="K21" s="1">
        <f t="shared" si="11"/>
        <v>561.38062270925241</v>
      </c>
      <c r="L21" s="1">
        <f t="shared" si="12"/>
        <v>561.38062270925241</v>
      </c>
      <c r="M21" s="1">
        <f t="shared" si="6"/>
        <v>4287.3990000000013</v>
      </c>
      <c r="N21" s="1">
        <f t="shared" si="7"/>
        <v>4287.3990000000013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147680.76898675109</v>
      </c>
      <c r="C22" s="2">
        <v>12</v>
      </c>
      <c r="D22" s="1">
        <f t="shared" si="8"/>
        <v>147680.76898675109</v>
      </c>
      <c r="E22" s="1">
        <f t="shared" si="2"/>
        <v>147680.76898675109</v>
      </c>
      <c r="F22" s="1">
        <f t="shared" si="3"/>
        <v>223.3628055490592</v>
      </c>
      <c r="G22" s="1">
        <f t="shared" si="4"/>
        <v>223.3628055490592</v>
      </c>
      <c r="H22" s="1">
        <f t="shared" si="5"/>
        <v>223.3628055490592</v>
      </c>
      <c r="I22" s="1">
        <f t="shared" si="9"/>
        <v>3503.47947797495</v>
      </c>
      <c r="J22" s="1">
        <f t="shared" si="10"/>
        <v>3503.47947797495</v>
      </c>
      <c r="K22" s="1">
        <f t="shared" si="11"/>
        <v>560.55671647599206</v>
      </c>
      <c r="L22" s="1">
        <f t="shared" si="12"/>
        <v>560.55671647599206</v>
      </c>
      <c r="M22" s="1">
        <f t="shared" si="6"/>
        <v>4287.3990000000013</v>
      </c>
      <c r="N22" s="1">
        <f t="shared" si="7"/>
        <v>4287.3990000000013</v>
      </c>
      <c r="O22" s="16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147451.26872908865</v>
      </c>
      <c r="C23" s="2">
        <v>13</v>
      </c>
      <c r="D23" s="1">
        <f t="shared" si="8"/>
        <v>147451.26872908865</v>
      </c>
      <c r="E23" s="1">
        <f t="shared" si="2"/>
        <v>147451.26872908865</v>
      </c>
      <c r="F23" s="1">
        <f t="shared" si="3"/>
        <v>229.5002576624338</v>
      </c>
      <c r="G23" s="1">
        <f t="shared" si="4"/>
        <v>229.5002576624338</v>
      </c>
      <c r="H23" s="1">
        <f t="shared" si="5"/>
        <v>229.5002576624338</v>
      </c>
      <c r="I23" s="1">
        <f t="shared" si="9"/>
        <v>3498.1885709806616</v>
      </c>
      <c r="J23" s="1">
        <f t="shared" si="10"/>
        <v>3498.1885709806616</v>
      </c>
      <c r="K23" s="1">
        <f t="shared" si="11"/>
        <v>559.7101713569059</v>
      </c>
      <c r="L23" s="1">
        <f t="shared" si="12"/>
        <v>559.7101713569059</v>
      </c>
      <c r="M23" s="1">
        <f t="shared" si="6"/>
        <v>4287.3990000000013</v>
      </c>
      <c r="N23" s="1">
        <f t="shared" si="7"/>
        <v>4287.3990000000013</v>
      </c>
      <c r="P23" s="1"/>
      <c r="S23"/>
    </row>
    <row r="24" spans="1:20" x14ac:dyDescent="0.25">
      <c r="A24">
        <f t="shared" si="0"/>
        <v>14</v>
      </c>
      <c r="B24" s="7">
        <f t="shared" si="1"/>
        <v>147215.46237745526</v>
      </c>
      <c r="C24" s="2">
        <v>14</v>
      </c>
      <c r="D24" s="1">
        <f t="shared" si="8"/>
        <v>147215.46237745526</v>
      </c>
      <c r="E24" s="1">
        <f t="shared" si="2"/>
        <v>147215.46237745526</v>
      </c>
      <c r="F24" s="1">
        <f t="shared" si="3"/>
        <v>235.80635163339696</v>
      </c>
      <c r="G24" s="1">
        <f t="shared" si="4"/>
        <v>235.80635163339696</v>
      </c>
      <c r="H24" s="1">
        <f t="shared" si="5"/>
        <v>235.80635163339696</v>
      </c>
      <c r="I24" s="1">
        <f t="shared" si="9"/>
        <v>3492.7522830746589</v>
      </c>
      <c r="J24" s="1">
        <f t="shared" si="10"/>
        <v>3492.7522830746589</v>
      </c>
      <c r="K24" s="1">
        <f t="shared" si="11"/>
        <v>558.84036529194543</v>
      </c>
      <c r="L24" s="1">
        <f t="shared" si="12"/>
        <v>558.84036529194543</v>
      </c>
      <c r="M24" s="1">
        <f t="shared" si="6"/>
        <v>4287.3990000000013</v>
      </c>
      <c r="N24" s="1">
        <f t="shared" si="7"/>
        <v>4287.3990000000013</v>
      </c>
      <c r="P24" s="1"/>
      <c r="S24"/>
    </row>
    <row r="25" spans="1:20" x14ac:dyDescent="0.25">
      <c r="A25">
        <f t="shared" si="0"/>
        <v>15</v>
      </c>
      <c r="B25" s="7">
        <f t="shared" si="1"/>
        <v>146973.1766561362</v>
      </c>
      <c r="C25" s="2">
        <v>15</v>
      </c>
      <c r="D25" s="1">
        <f t="shared" si="8"/>
        <v>146973.1766561362</v>
      </c>
      <c r="E25" s="1">
        <f t="shared" si="2"/>
        <v>146973.1766561362</v>
      </c>
      <c r="F25" s="1">
        <f t="shared" si="3"/>
        <v>242.28572131906128</v>
      </c>
      <c r="G25" s="1">
        <f t="shared" si="4"/>
        <v>242.28572131906128</v>
      </c>
      <c r="H25" s="1">
        <f t="shared" si="5"/>
        <v>242.28572131906128</v>
      </c>
      <c r="I25" s="1">
        <f t="shared" si="9"/>
        <v>3487.1666195525345</v>
      </c>
      <c r="J25" s="1">
        <f t="shared" si="10"/>
        <v>3487.1666195525345</v>
      </c>
      <c r="K25" s="1">
        <f t="shared" si="11"/>
        <v>557.94665912840549</v>
      </c>
      <c r="L25" s="1">
        <f t="shared" si="12"/>
        <v>557.94665912840549</v>
      </c>
      <c r="M25" s="1">
        <f t="shared" si="6"/>
        <v>4287.3990000000013</v>
      </c>
      <c r="N25" s="1">
        <f t="shared" si="7"/>
        <v>4287.3990000000013</v>
      </c>
      <c r="P25" s="1"/>
      <c r="S25"/>
    </row>
    <row r="26" spans="1:20" x14ac:dyDescent="0.25">
      <c r="A26">
        <f t="shared" si="0"/>
        <v>16</v>
      </c>
      <c r="B26" s="7">
        <f t="shared" si="1"/>
        <v>146724.23352823284</v>
      </c>
      <c r="C26" s="2">
        <v>16</v>
      </c>
      <c r="D26" s="1">
        <f t="shared" si="8"/>
        <v>146724.23352823284</v>
      </c>
      <c r="E26" s="1">
        <f t="shared" si="2"/>
        <v>146724.23352823284</v>
      </c>
      <c r="F26" s="1">
        <f t="shared" si="3"/>
        <v>248.94312790336187</v>
      </c>
      <c r="G26" s="1">
        <f t="shared" si="4"/>
        <v>248.94312790336187</v>
      </c>
      <c r="H26" s="1">
        <f t="shared" si="5"/>
        <v>248.94312790336187</v>
      </c>
      <c r="I26" s="1">
        <f t="shared" si="9"/>
        <v>3481.4274759453788</v>
      </c>
      <c r="J26" s="1">
        <f t="shared" si="10"/>
        <v>3481.4274759453788</v>
      </c>
      <c r="K26" s="1">
        <f t="shared" si="11"/>
        <v>557.02839615126061</v>
      </c>
      <c r="L26" s="1">
        <f t="shared" si="12"/>
        <v>557.02839615126061</v>
      </c>
      <c r="M26" s="1">
        <f t="shared" si="6"/>
        <v>4287.3990000000013</v>
      </c>
      <c r="N26" s="1">
        <f t="shared" si="7"/>
        <v>4287.3990000000013</v>
      </c>
      <c r="P26" s="1"/>
      <c r="S26"/>
    </row>
    <row r="27" spans="1:20" x14ac:dyDescent="0.25">
      <c r="A27">
        <f t="shared" si="0"/>
        <v>17</v>
      </c>
      <c r="B27" s="7">
        <f t="shared" si="1"/>
        <v>146468.45006483718</v>
      </c>
      <c r="C27" s="2">
        <v>17</v>
      </c>
      <c r="D27" s="1">
        <f t="shared" si="8"/>
        <v>146468.45006483718</v>
      </c>
      <c r="E27" s="1">
        <f t="shared" si="2"/>
        <v>146468.45006483718</v>
      </c>
      <c r="F27" s="1">
        <f t="shared" si="3"/>
        <v>255.78346339567827</v>
      </c>
      <c r="G27" s="1">
        <f t="shared" si="4"/>
        <v>255.78346339567827</v>
      </c>
      <c r="H27" s="1">
        <f t="shared" si="5"/>
        <v>255.78346339567827</v>
      </c>
      <c r="I27" s="1">
        <f t="shared" si="9"/>
        <v>3475.5306350037267</v>
      </c>
      <c r="J27" s="1">
        <f t="shared" si="10"/>
        <v>3475.5306350037267</v>
      </c>
      <c r="K27" s="1">
        <f t="shared" si="11"/>
        <v>556.08490160059625</v>
      </c>
      <c r="L27" s="1">
        <f t="shared" si="12"/>
        <v>556.08490160059625</v>
      </c>
      <c r="M27" s="1">
        <f t="shared" si="6"/>
        <v>4287.3990000000013</v>
      </c>
      <c r="N27" s="1">
        <f t="shared" si="7"/>
        <v>4287.3990000000013</v>
      </c>
      <c r="P27" s="1"/>
      <c r="S27"/>
    </row>
    <row r="28" spans="1:20" x14ac:dyDescent="0.25">
      <c r="A28">
        <f t="shared" si="0"/>
        <v>18</v>
      </c>
      <c r="B28" s="7">
        <f t="shared" si="1"/>
        <v>146205.6383106116</v>
      </c>
      <c r="C28" s="2">
        <v>18</v>
      </c>
      <c r="D28" s="1">
        <f t="shared" si="8"/>
        <v>146205.6383106116</v>
      </c>
      <c r="E28" s="1">
        <f t="shared" si="2"/>
        <v>146205.6383106116</v>
      </c>
      <c r="F28" s="1">
        <f t="shared" si="3"/>
        <v>262.81175422559056</v>
      </c>
      <c r="G28" s="1">
        <f t="shared" si="4"/>
        <v>262.81175422559056</v>
      </c>
      <c r="H28" s="1">
        <f t="shared" si="5"/>
        <v>262.81175422559056</v>
      </c>
      <c r="I28" s="1">
        <f t="shared" si="9"/>
        <v>3469.4717635986299</v>
      </c>
      <c r="J28" s="1">
        <f t="shared" si="10"/>
        <v>3469.4717635986299</v>
      </c>
      <c r="K28" s="1">
        <f t="shared" si="11"/>
        <v>555.11548217578081</v>
      </c>
      <c r="L28" s="1">
        <f t="shared" si="12"/>
        <v>555.11548217578081</v>
      </c>
      <c r="M28" s="1">
        <f t="shared" si="6"/>
        <v>4287.3990000000013</v>
      </c>
      <c r="N28" s="1">
        <f t="shared" si="7"/>
        <v>4287.3990000000013</v>
      </c>
      <c r="O28" s="16"/>
      <c r="P28" s="1"/>
      <c r="S28"/>
    </row>
    <row r="29" spans="1:20" x14ac:dyDescent="0.25">
      <c r="A29">
        <f t="shared" si="0"/>
        <v>19</v>
      </c>
      <c r="B29" s="7">
        <f t="shared" si="1"/>
        <v>145935.60514567519</v>
      </c>
      <c r="C29" s="2">
        <v>19</v>
      </c>
      <c r="D29" s="1">
        <f t="shared" si="8"/>
        <v>145935.60514567519</v>
      </c>
      <c r="E29" s="1">
        <f t="shared" si="2"/>
        <v>145935.60514567519</v>
      </c>
      <c r="F29" s="1">
        <f t="shared" si="3"/>
        <v>270.03316493641387</v>
      </c>
      <c r="G29" s="1">
        <f t="shared" si="4"/>
        <v>270.03316493641387</v>
      </c>
      <c r="H29" s="1">
        <f t="shared" si="5"/>
        <v>270.03316493641387</v>
      </c>
      <c r="I29" s="1">
        <f t="shared" si="9"/>
        <v>3463.2464095375753</v>
      </c>
      <c r="J29" s="1">
        <f t="shared" si="10"/>
        <v>3463.2464095375753</v>
      </c>
      <c r="K29" s="1">
        <f t="shared" si="11"/>
        <v>554.11942552601204</v>
      </c>
      <c r="L29" s="1">
        <f t="shared" si="12"/>
        <v>554.11942552601204</v>
      </c>
      <c r="M29" s="1">
        <f t="shared" si="6"/>
        <v>4287.3990000000013</v>
      </c>
      <c r="N29" s="1">
        <f t="shared" si="7"/>
        <v>4287.3990000000013</v>
      </c>
      <c r="P29" s="1"/>
      <c r="S29"/>
    </row>
    <row r="30" spans="1:20" x14ac:dyDescent="0.25">
      <c r="A30">
        <f t="shared" si="0"/>
        <v>20</v>
      </c>
      <c r="B30" s="7">
        <f t="shared" si="1"/>
        <v>145658.15214369498</v>
      </c>
      <c r="C30" s="2">
        <v>20</v>
      </c>
      <c r="D30" s="1">
        <f t="shared" si="8"/>
        <v>145658.15214369498</v>
      </c>
      <c r="E30" s="1">
        <f t="shared" si="2"/>
        <v>145658.15214369498</v>
      </c>
      <c r="F30" s="1">
        <f t="shared" si="3"/>
        <v>277.45300198021437</v>
      </c>
      <c r="G30" s="1">
        <f t="shared" si="4"/>
        <v>277.45300198021437</v>
      </c>
      <c r="H30" s="1">
        <f t="shared" si="5"/>
        <v>277.45300198021437</v>
      </c>
      <c r="I30" s="1">
        <f t="shared" si="9"/>
        <v>3456.8499982929197</v>
      </c>
      <c r="J30" s="1">
        <f t="shared" si="10"/>
        <v>3456.8499982929197</v>
      </c>
      <c r="K30" s="1">
        <f t="shared" si="11"/>
        <v>553.09599972686715</v>
      </c>
      <c r="L30" s="1">
        <f t="shared" si="12"/>
        <v>553.09599972686715</v>
      </c>
      <c r="M30" s="1">
        <f t="shared" si="6"/>
        <v>4287.3990000000013</v>
      </c>
      <c r="N30" s="1">
        <f t="shared" si="7"/>
        <v>4287.3990000000013</v>
      </c>
      <c r="P30" s="1"/>
      <c r="S30"/>
    </row>
    <row r="31" spans="1:20" x14ac:dyDescent="0.25">
      <c r="A31">
        <f t="shared" si="0"/>
        <v>21</v>
      </c>
      <c r="B31" s="7">
        <f t="shared" si="1"/>
        <v>145373.07542607788</v>
      </c>
      <c r="C31" s="2">
        <v>21</v>
      </c>
      <c r="D31" s="1">
        <f t="shared" si="8"/>
        <v>145373.07542607788</v>
      </c>
      <c r="E31" s="1">
        <f t="shared" si="2"/>
        <v>145373.07542607788</v>
      </c>
      <c r="F31" s="1">
        <f t="shared" si="3"/>
        <v>285.07671761711151</v>
      </c>
      <c r="G31" s="1">
        <f t="shared" si="4"/>
        <v>285.07671761711151</v>
      </c>
      <c r="H31" s="1">
        <f t="shared" si="5"/>
        <v>285.07671761711151</v>
      </c>
      <c r="I31" s="1">
        <f t="shared" si="9"/>
        <v>3450.2778296404222</v>
      </c>
      <c r="J31" s="1">
        <f t="shared" si="10"/>
        <v>3450.2778296404222</v>
      </c>
      <c r="K31" s="1">
        <f t="shared" si="11"/>
        <v>552.04445274246757</v>
      </c>
      <c r="L31" s="1">
        <f t="shared" si="12"/>
        <v>552.04445274246757</v>
      </c>
      <c r="M31" s="1">
        <f t="shared" si="6"/>
        <v>4287.3990000000013</v>
      </c>
      <c r="N31" s="1">
        <f t="shared" si="7"/>
        <v>4287.3990000000013</v>
      </c>
      <c r="P31" s="1"/>
      <c r="S31"/>
    </row>
    <row r="32" spans="1:20" x14ac:dyDescent="0.25">
      <c r="A32">
        <f t="shared" si="0"/>
        <v>22</v>
      </c>
      <c r="B32" s="7">
        <f t="shared" si="1"/>
        <v>145080.16551215615</v>
      </c>
      <c r="C32" s="2">
        <v>22</v>
      </c>
      <c r="D32" s="1">
        <f t="shared" si="8"/>
        <v>145080.16551215615</v>
      </c>
      <c r="E32" s="1">
        <f t="shared" si="2"/>
        <v>145080.16551215615</v>
      </c>
      <c r="F32" s="1">
        <f t="shared" si="3"/>
        <v>292.90991392171622</v>
      </c>
      <c r="G32" s="1">
        <f t="shared" si="4"/>
        <v>292.90991392171622</v>
      </c>
      <c r="H32" s="1">
        <f t="shared" si="5"/>
        <v>292.90991392171622</v>
      </c>
      <c r="I32" s="1">
        <f t="shared" si="9"/>
        <v>3443.5250742054182</v>
      </c>
      <c r="J32" s="1">
        <f t="shared" si="10"/>
        <v>3443.5250742054182</v>
      </c>
      <c r="K32" s="1">
        <f t="shared" si="11"/>
        <v>550.96401187286688</v>
      </c>
      <c r="L32" s="1">
        <f t="shared" si="12"/>
        <v>550.96401187286688</v>
      </c>
      <c r="M32" s="1">
        <f t="shared" si="6"/>
        <v>4287.3990000000013</v>
      </c>
      <c r="N32" s="1">
        <f t="shared" si="7"/>
        <v>4287.3990000000013</v>
      </c>
      <c r="P32" s="1"/>
      <c r="S32"/>
    </row>
    <row r="33" spans="1:19" x14ac:dyDescent="0.25">
      <c r="A33">
        <f t="shared" si="0"/>
        <v>23</v>
      </c>
      <c r="B33" s="7">
        <f t="shared" si="1"/>
        <v>144779.20716525649</v>
      </c>
      <c r="C33" s="2">
        <v>23</v>
      </c>
      <c r="D33" s="1">
        <f t="shared" si="8"/>
        <v>144779.20716525649</v>
      </c>
      <c r="E33" s="1">
        <f t="shared" si="2"/>
        <v>144779.20716525649</v>
      </c>
      <c r="F33" s="1">
        <f t="shared" si="3"/>
        <v>300.95834689966057</v>
      </c>
      <c r="G33" s="1">
        <f t="shared" si="4"/>
        <v>300.95834689966057</v>
      </c>
      <c r="H33" s="1">
        <f t="shared" si="5"/>
        <v>300.95834689966057</v>
      </c>
      <c r="I33" s="1">
        <f t="shared" si="9"/>
        <v>3436.5867699140867</v>
      </c>
      <c r="J33" s="1">
        <f t="shared" si="10"/>
        <v>3436.5867699140867</v>
      </c>
      <c r="K33" s="1">
        <f t="shared" si="11"/>
        <v>549.85388318625394</v>
      </c>
      <c r="L33" s="1">
        <f t="shared" si="12"/>
        <v>549.85388318625394</v>
      </c>
      <c r="M33" s="1">
        <f t="shared" si="6"/>
        <v>4287.3990000000013</v>
      </c>
      <c r="N33" s="1">
        <f t="shared" si="7"/>
        <v>4287.3990000000013</v>
      </c>
      <c r="P33" s="1"/>
      <c r="S33"/>
    </row>
    <row r="34" spans="1:19" x14ac:dyDescent="0.25">
      <c r="A34">
        <f t="shared" si="0"/>
        <v>24</v>
      </c>
      <c r="B34" s="7">
        <f t="shared" si="1"/>
        <v>144469.97923453926</v>
      </c>
      <c r="C34" s="2">
        <v>24</v>
      </c>
      <c r="D34" s="1">
        <f t="shared" si="8"/>
        <v>144469.97923453926</v>
      </c>
      <c r="E34" s="1">
        <f t="shared" si="2"/>
        <v>144469.97923453926</v>
      </c>
      <c r="F34" s="1">
        <f t="shared" si="3"/>
        <v>309.2279307172372</v>
      </c>
      <c r="G34" s="1">
        <f t="shared" si="4"/>
        <v>309.2279307172372</v>
      </c>
      <c r="H34" s="1">
        <f t="shared" si="5"/>
        <v>309.2279307172372</v>
      </c>
      <c r="I34" s="1">
        <f t="shared" si="9"/>
        <v>3429.4578183472104</v>
      </c>
      <c r="J34" s="1">
        <f t="shared" si="10"/>
        <v>3429.4578183472104</v>
      </c>
      <c r="K34" s="1">
        <f t="shared" si="11"/>
        <v>548.71325093555367</v>
      </c>
      <c r="L34" s="1">
        <f t="shared" si="12"/>
        <v>548.71325093555367</v>
      </c>
      <c r="M34" s="1">
        <f t="shared" si="6"/>
        <v>4287.3990000000013</v>
      </c>
      <c r="N34" s="1">
        <f t="shared" si="7"/>
        <v>4287.3990000000013</v>
      </c>
      <c r="O34" s="16"/>
      <c r="P34" s="1"/>
      <c r="S34"/>
    </row>
    <row r="35" spans="1:19" x14ac:dyDescent="0.25">
      <c r="A35">
        <f t="shared" si="0"/>
        <v>25</v>
      </c>
      <c r="B35" s="7">
        <f t="shared" si="1"/>
        <v>144152.25449249201</v>
      </c>
      <c r="C35" s="2">
        <v>25</v>
      </c>
      <c r="D35" s="1">
        <f t="shared" si="8"/>
        <v>144152.25449249201</v>
      </c>
      <c r="E35" s="1">
        <f t="shared" si="2"/>
        <v>144152.25449249201</v>
      </c>
      <c r="F35" s="1">
        <f t="shared" si="3"/>
        <v>317.72474204726007</v>
      </c>
      <c r="G35" s="1">
        <f t="shared" si="4"/>
        <v>317.72474204726007</v>
      </c>
      <c r="H35" s="1">
        <f t="shared" si="5"/>
        <v>317.72474204726007</v>
      </c>
      <c r="I35" s="1">
        <f t="shared" si="9"/>
        <v>3422.1329809937424</v>
      </c>
      <c r="J35" s="1">
        <f t="shared" si="10"/>
        <v>3422.1329809937424</v>
      </c>
      <c r="K35" s="1">
        <f t="shared" si="11"/>
        <v>547.54127695899876</v>
      </c>
      <c r="L35" s="1">
        <f t="shared" si="12"/>
        <v>547.54127695899876</v>
      </c>
      <c r="M35" s="1">
        <f t="shared" si="6"/>
        <v>4287.3990000000013</v>
      </c>
      <c r="N35" s="1">
        <f t="shared" si="7"/>
        <v>4287.3990000000013</v>
      </c>
      <c r="P35" s="1"/>
      <c r="S35"/>
    </row>
    <row r="36" spans="1:19" x14ac:dyDescent="0.25">
      <c r="A36">
        <f t="shared" si="0"/>
        <v>26</v>
      </c>
      <c r="B36" s="7">
        <f t="shared" si="1"/>
        <v>143825.79946795767</v>
      </c>
      <c r="C36" s="2">
        <v>26</v>
      </c>
      <c r="D36" s="1">
        <f t="shared" si="8"/>
        <v>143825.79946795767</v>
      </c>
      <c r="E36" s="1">
        <f t="shared" si="2"/>
        <v>143825.79946795767</v>
      </c>
      <c r="F36" s="1">
        <f t="shared" si="3"/>
        <v>326.45502453433664</v>
      </c>
      <c r="G36" s="1">
        <f t="shared" si="4"/>
        <v>326.45502453433664</v>
      </c>
      <c r="H36" s="1">
        <f t="shared" si="5"/>
        <v>326.45502453433664</v>
      </c>
      <c r="I36" s="1">
        <f t="shared" si="9"/>
        <v>3414.606875401435</v>
      </c>
      <c r="J36" s="1">
        <f t="shared" si="10"/>
        <v>3414.606875401435</v>
      </c>
      <c r="K36" s="1">
        <f t="shared" si="11"/>
        <v>546.33710006422962</v>
      </c>
      <c r="L36" s="1">
        <f t="shared" si="12"/>
        <v>546.33710006422962</v>
      </c>
      <c r="M36" s="1">
        <f t="shared" si="6"/>
        <v>4287.3990000000013</v>
      </c>
      <c r="N36" s="1">
        <f t="shared" si="7"/>
        <v>4287.3990000000013</v>
      </c>
      <c r="P36" s="1"/>
      <c r="S36"/>
    </row>
    <row r="37" spans="1:19" x14ac:dyDescent="0.25">
      <c r="A37">
        <f t="shared" si="0"/>
        <v>27</v>
      </c>
      <c r="B37" s="7">
        <f t="shared" si="1"/>
        <v>143490.37427457483</v>
      </c>
      <c r="C37" s="2">
        <v>27</v>
      </c>
      <c r="D37" s="1">
        <f t="shared" si="8"/>
        <v>143490.37427457483</v>
      </c>
      <c r="E37" s="1">
        <f t="shared" si="2"/>
        <v>143490.37427457483</v>
      </c>
      <c r="F37" s="1">
        <f t="shared" si="3"/>
        <v>335.42519338283842</v>
      </c>
      <c r="G37" s="1">
        <f t="shared" si="4"/>
        <v>335.42519338283842</v>
      </c>
      <c r="H37" s="1">
        <f t="shared" si="5"/>
        <v>335.42519338283842</v>
      </c>
      <c r="I37" s="1">
        <f t="shared" si="9"/>
        <v>3406.873971221692</v>
      </c>
      <c r="J37" s="1">
        <f t="shared" si="10"/>
        <v>3406.873971221692</v>
      </c>
      <c r="K37" s="1">
        <f t="shared" si="11"/>
        <v>545.09983539547079</v>
      </c>
      <c r="L37" s="1">
        <f t="shared" si="12"/>
        <v>545.09983539547079</v>
      </c>
      <c r="M37" s="1">
        <f t="shared" si="6"/>
        <v>4287.3990000000013</v>
      </c>
      <c r="N37" s="1">
        <f t="shared" si="7"/>
        <v>4287.3990000000013</v>
      </c>
      <c r="P37" s="1"/>
      <c r="S37"/>
    </row>
    <row r="38" spans="1:19" x14ac:dyDescent="0.25">
      <c r="A38">
        <f t="shared" si="0"/>
        <v>28</v>
      </c>
      <c r="B38" s="7">
        <f t="shared" si="1"/>
        <v>143145.73243450391</v>
      </c>
      <c r="C38" s="2">
        <v>28</v>
      </c>
      <c r="D38" s="1">
        <f t="shared" si="8"/>
        <v>143145.73243450391</v>
      </c>
      <c r="E38" s="1">
        <f t="shared" si="2"/>
        <v>143145.73243450391</v>
      </c>
      <c r="F38" s="1">
        <f t="shared" si="3"/>
        <v>344.64184007092945</v>
      </c>
      <c r="G38" s="1">
        <f t="shared" si="4"/>
        <v>344.64184007092945</v>
      </c>
      <c r="H38" s="1">
        <f t="shared" si="5"/>
        <v>344.64184007092945</v>
      </c>
      <c r="I38" s="1">
        <f t="shared" si="9"/>
        <v>3398.9285861457515</v>
      </c>
      <c r="J38" s="1">
        <f t="shared" si="10"/>
        <v>3398.9285861457515</v>
      </c>
      <c r="K38" s="1">
        <f t="shared" si="11"/>
        <v>543.82857378332028</v>
      </c>
      <c r="L38" s="1">
        <f t="shared" si="12"/>
        <v>543.82857378332028</v>
      </c>
      <c r="M38" s="1">
        <f t="shared" si="6"/>
        <v>4287.3990000000013</v>
      </c>
      <c r="N38" s="1">
        <f t="shared" si="7"/>
        <v>4287.3990000000013</v>
      </c>
      <c r="P38" s="1"/>
      <c r="S38"/>
    </row>
    <row r="39" spans="1:19" x14ac:dyDescent="0.25">
      <c r="A39">
        <f t="shared" si="0"/>
        <v>29</v>
      </c>
      <c r="B39" s="7">
        <f t="shared" si="1"/>
        <v>142791.62069730976</v>
      </c>
      <c r="C39" s="2">
        <v>29</v>
      </c>
      <c r="D39" s="1">
        <f t="shared" si="8"/>
        <v>142791.62069730976</v>
      </c>
      <c r="E39" s="1">
        <f t="shared" si="2"/>
        <v>142791.62069730976</v>
      </c>
      <c r="F39" s="1">
        <f t="shared" si="3"/>
        <v>354.11173719413694</v>
      </c>
      <c r="G39" s="1">
        <f t="shared" si="4"/>
        <v>354.11173719413694</v>
      </c>
      <c r="H39" s="1">
        <f t="shared" si="5"/>
        <v>354.11173719413694</v>
      </c>
      <c r="I39" s="1">
        <f t="shared" si="9"/>
        <v>3390.7648817291933</v>
      </c>
      <c r="J39" s="1">
        <f t="shared" si="10"/>
        <v>3390.7648817291933</v>
      </c>
      <c r="K39" s="1">
        <f t="shared" si="11"/>
        <v>542.52238107667097</v>
      </c>
      <c r="L39" s="1">
        <f t="shared" si="12"/>
        <v>542.52238107667097</v>
      </c>
      <c r="M39" s="1">
        <f t="shared" si="6"/>
        <v>4287.3990000000013</v>
      </c>
      <c r="N39" s="1">
        <f t="shared" si="7"/>
        <v>4287.3990000000013</v>
      </c>
      <c r="P39" s="1"/>
      <c r="S39"/>
    </row>
    <row r="40" spans="1:19" x14ac:dyDescent="0.25">
      <c r="A40">
        <f t="shared" si="0"/>
        <v>30</v>
      </c>
      <c r="B40" s="7">
        <f t="shared" si="1"/>
        <v>142427.77885386776</v>
      </c>
      <c r="C40" s="2">
        <v>30</v>
      </c>
      <c r="D40" s="1">
        <f t="shared" si="8"/>
        <v>142427.77885386776</v>
      </c>
      <c r="E40" s="1">
        <f t="shared" si="2"/>
        <v>142427.77885386776</v>
      </c>
      <c r="F40" s="1">
        <f t="shared" si="3"/>
        <v>363.84184344199957</v>
      </c>
      <c r="G40" s="1">
        <f t="shared" si="4"/>
        <v>363.84184344199957</v>
      </c>
      <c r="H40" s="1">
        <f t="shared" si="5"/>
        <v>363.84184344199957</v>
      </c>
      <c r="I40" s="1">
        <f t="shared" si="9"/>
        <v>3382.3768591017256</v>
      </c>
      <c r="J40" s="1">
        <f t="shared" si="10"/>
        <v>3382.3768591017256</v>
      </c>
      <c r="K40" s="1">
        <f t="shared" si="11"/>
        <v>541.18029745627609</v>
      </c>
      <c r="L40" s="1">
        <f t="shared" si="12"/>
        <v>541.18029745627609</v>
      </c>
      <c r="M40" s="1">
        <f t="shared" si="6"/>
        <v>4287.3990000000013</v>
      </c>
      <c r="N40" s="1">
        <f t="shared" si="7"/>
        <v>4287.3990000000013</v>
      </c>
      <c r="P40" s="1"/>
      <c r="S40"/>
    </row>
    <row r="41" spans="1:19" x14ac:dyDescent="0.25">
      <c r="A41">
        <f t="shared" si="0"/>
        <v>31</v>
      </c>
      <c r="B41" s="7">
        <f t="shared" si="1"/>
        <v>142053.93954515629</v>
      </c>
      <c r="C41" s="2">
        <v>31</v>
      </c>
      <c r="D41" s="1">
        <f t="shared" si="8"/>
        <v>142053.93954515629</v>
      </c>
      <c r="E41" s="1">
        <f t="shared" si="2"/>
        <v>142053.93954515629</v>
      </c>
      <c r="F41" s="1">
        <f t="shared" si="3"/>
        <v>373.83930871146572</v>
      </c>
      <c r="G41" s="1">
        <f t="shared" si="4"/>
        <v>373.83930871146572</v>
      </c>
      <c r="H41" s="1">
        <f t="shared" si="5"/>
        <v>373.83930871146572</v>
      </c>
      <c r="I41" s="1">
        <f t="shared" si="9"/>
        <v>3373.7583545590824</v>
      </c>
      <c r="J41" s="1">
        <f t="shared" si="10"/>
        <v>3373.7583545590824</v>
      </c>
      <c r="K41" s="1">
        <f t="shared" si="11"/>
        <v>539.80133672945317</v>
      </c>
      <c r="L41" s="1">
        <f t="shared" si="12"/>
        <v>539.80133672945317</v>
      </c>
      <c r="M41" s="1">
        <f t="shared" si="6"/>
        <v>4287.3990000000013</v>
      </c>
      <c r="N41" s="1">
        <f t="shared" si="7"/>
        <v>4287.3990000000013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141669.8280657955</v>
      </c>
      <c r="C42" s="2">
        <v>32</v>
      </c>
      <c r="D42" s="1">
        <f t="shared" si="8"/>
        <v>141669.8280657955</v>
      </c>
      <c r="E42" s="1">
        <f t="shared" si="2"/>
        <v>141669.8280657955</v>
      </c>
      <c r="F42" s="1">
        <f t="shared" si="3"/>
        <v>384.11147936079874</v>
      </c>
      <c r="G42" s="1">
        <f t="shared" si="4"/>
        <v>384.11147936079874</v>
      </c>
      <c r="H42" s="1">
        <f t="shared" si="5"/>
        <v>384.11147936079874</v>
      </c>
      <c r="I42" s="1">
        <f t="shared" si="9"/>
        <v>3364.9030350337953</v>
      </c>
      <c r="J42" s="1">
        <f t="shared" si="10"/>
        <v>3364.9030350337953</v>
      </c>
      <c r="K42" s="1">
        <f t="shared" si="11"/>
        <v>538.38448560540724</v>
      </c>
      <c r="L42" s="1">
        <f t="shared" si="12"/>
        <v>538.38448560540724</v>
      </c>
      <c r="M42" s="1">
        <f t="shared" si="6"/>
        <v>4287.3990000000013</v>
      </c>
      <c r="N42" s="1">
        <f t="shared" si="7"/>
        <v>4287.3990000000013</v>
      </c>
      <c r="P42" s="1"/>
      <c r="S42"/>
    </row>
    <row r="43" spans="1:19" x14ac:dyDescent="0.25">
      <c r="A43">
        <f t="shared" si="13"/>
        <v>33</v>
      </c>
      <c r="B43" s="7">
        <f t="shared" si="1"/>
        <v>141275.16216218765</v>
      </c>
      <c r="C43" s="2">
        <v>33</v>
      </c>
      <c r="D43" s="1">
        <f t="shared" si="8"/>
        <v>141275.16216218765</v>
      </c>
      <c r="E43" s="1">
        <f t="shared" si="2"/>
        <v>141275.16216218765</v>
      </c>
      <c r="F43" s="1">
        <f t="shared" ref="F43:F70" si="14">IFERROR(IF(A43&lt;$R$9,IFERROR(IF(H43&gt;=0,N43-J43-L43,""),""),IF(A43=$R$9,D42,"")),"")</f>
        <v>394.66590360784016</v>
      </c>
      <c r="G43" s="1">
        <f t="shared" si="4"/>
        <v>394.66590360784016</v>
      </c>
      <c r="H43" s="1">
        <f t="shared" si="5"/>
        <v>394.66590360784016</v>
      </c>
      <c r="I43" s="1">
        <f t="shared" si="9"/>
        <v>3355.8043934415182</v>
      </c>
      <c r="J43" s="1">
        <f t="shared" si="10"/>
        <v>3355.8043934415182</v>
      </c>
      <c r="K43" s="1">
        <f t="shared" si="11"/>
        <v>536.9287029506429</v>
      </c>
      <c r="L43" s="1">
        <f t="shared" si="12"/>
        <v>536.9287029506429</v>
      </c>
      <c r="M43" s="1">
        <f t="shared" ref="M43:M70" si="15">IFERROR(IF(A43&lt;$R$9,N43,F43+I43+K43),"")</f>
        <v>4287.3990000000013</v>
      </c>
      <c r="N43" s="1">
        <f t="shared" si="7"/>
        <v>4287.3990000000013</v>
      </c>
      <c r="P43" s="1"/>
      <c r="S43"/>
    </row>
    <row r="44" spans="1:19" x14ac:dyDescent="0.25">
      <c r="A44">
        <f t="shared" si="13"/>
        <v>34</v>
      </c>
      <c r="B44" s="7">
        <f t="shared" si="1"/>
        <v>140869.65182511104</v>
      </c>
      <c r="C44" s="2">
        <v>34</v>
      </c>
      <c r="D44" s="1">
        <f t="shared" si="8"/>
        <v>140869.65182511104</v>
      </c>
      <c r="E44" s="1">
        <f t="shared" si="2"/>
        <v>140869.65182511104</v>
      </c>
      <c r="F44" s="1">
        <f t="shared" si="14"/>
        <v>405.51033707661156</v>
      </c>
      <c r="G44" s="1">
        <f t="shared" si="4"/>
        <v>405.51033707661156</v>
      </c>
      <c r="H44" s="1">
        <f t="shared" si="5"/>
        <v>405.51033707661156</v>
      </c>
      <c r="I44" s="1">
        <f t="shared" si="9"/>
        <v>3346.4557438994739</v>
      </c>
      <c r="J44" s="1">
        <f t="shared" si="10"/>
        <v>3346.4557438994739</v>
      </c>
      <c r="K44" s="1">
        <f t="shared" si="11"/>
        <v>535.43291902391582</v>
      </c>
      <c r="L44" s="1">
        <f t="shared" si="12"/>
        <v>535.43291902391582</v>
      </c>
      <c r="M44" s="1">
        <f t="shared" si="15"/>
        <v>4287.3990000000013</v>
      </c>
      <c r="N44" s="1">
        <f t="shared" si="7"/>
        <v>4287.3990000000013</v>
      </c>
      <c r="P44" s="1"/>
      <c r="S44"/>
    </row>
    <row r="45" spans="1:19" x14ac:dyDescent="0.25">
      <c r="A45">
        <f t="shared" si="13"/>
        <v>35</v>
      </c>
      <c r="B45" s="7">
        <f t="shared" si="1"/>
        <v>140452.99907661474</v>
      </c>
      <c r="C45" s="2">
        <v>35</v>
      </c>
      <c r="D45" s="1">
        <f t="shared" si="8"/>
        <v>140452.99907661474</v>
      </c>
      <c r="E45" s="1">
        <f t="shared" si="2"/>
        <v>140452.99907661474</v>
      </c>
      <c r="F45" s="1">
        <f t="shared" si="14"/>
        <v>416.65274849631214</v>
      </c>
      <c r="G45" s="1">
        <f t="shared" si="4"/>
        <v>416.65274849631214</v>
      </c>
      <c r="H45" s="1">
        <f t="shared" si="5"/>
        <v>416.65274849631214</v>
      </c>
      <c r="I45" s="1">
        <f t="shared" si="9"/>
        <v>3336.8502168135251</v>
      </c>
      <c r="J45" s="1">
        <f t="shared" si="10"/>
        <v>3336.8502168135251</v>
      </c>
      <c r="K45" s="1">
        <f t="shared" si="11"/>
        <v>533.89603469016402</v>
      </c>
      <c r="L45" s="1">
        <f t="shared" si="12"/>
        <v>533.89603469016402</v>
      </c>
      <c r="M45" s="1">
        <f t="shared" si="15"/>
        <v>4287.3990000000013</v>
      </c>
      <c r="N45" s="1">
        <f t="shared" si="7"/>
        <v>4287.3990000000013</v>
      </c>
      <c r="P45" s="1"/>
      <c r="S45"/>
    </row>
    <row r="46" spans="1:19" x14ac:dyDescent="0.25">
      <c r="A46">
        <f t="shared" si="13"/>
        <v>36</v>
      </c>
      <c r="B46" s="7">
        <f t="shared" si="1"/>
        <v>140024.89775105781</v>
      </c>
      <c r="C46" s="2">
        <v>36</v>
      </c>
      <c r="D46" s="1">
        <f t="shared" si="8"/>
        <v>140024.89775105781</v>
      </c>
      <c r="E46" s="1">
        <f t="shared" si="2"/>
        <v>140024.89775105781</v>
      </c>
      <c r="F46" s="1">
        <f t="shared" si="14"/>
        <v>428.10132555691939</v>
      </c>
      <c r="G46" s="1">
        <f t="shared" si="4"/>
        <v>428.10132555691939</v>
      </c>
      <c r="H46" s="1">
        <f t="shared" si="5"/>
        <v>428.10132555691939</v>
      </c>
      <c r="I46" s="1">
        <f t="shared" si="9"/>
        <v>3326.980753830243</v>
      </c>
      <c r="J46" s="1">
        <f t="shared" si="10"/>
        <v>3326.980753830243</v>
      </c>
      <c r="K46" s="1">
        <f>IFERROR(IF(L46&gt;=0,I46*16%,""),"")</f>
        <v>532.31692061283889</v>
      </c>
      <c r="L46" s="1">
        <f t="shared" si="12"/>
        <v>532.31692061283889</v>
      </c>
      <c r="M46" s="1">
        <f t="shared" si="15"/>
        <v>4287.3990000000013</v>
      </c>
      <c r="N46" s="1">
        <f t="shared" si="7"/>
        <v>4287.3990000000013</v>
      </c>
      <c r="P46" s="1"/>
      <c r="S46"/>
    </row>
    <row r="47" spans="1:19" x14ac:dyDescent="0.25">
      <c r="A47">
        <f t="shared" si="13"/>
        <v>37</v>
      </c>
      <c r="B47" s="7">
        <f t="shared" si="1"/>
        <v>139585.03327013212</v>
      </c>
      <c r="C47" s="2">
        <v>37</v>
      </c>
      <c r="D47" s="1">
        <f t="shared" si="8"/>
        <v>139585.03327013212</v>
      </c>
      <c r="E47" s="1">
        <f t="shared" si="2"/>
        <v>139585.03327013212</v>
      </c>
      <c r="F47" s="1">
        <f t="shared" si="14"/>
        <v>439.86448092568889</v>
      </c>
      <c r="G47" s="1">
        <f t="shared" si="4"/>
        <v>439.86448092568889</v>
      </c>
      <c r="H47" s="1">
        <f t="shared" si="5"/>
        <v>439.86448092568889</v>
      </c>
      <c r="I47" s="1">
        <f t="shared" si="9"/>
        <v>3316.8401026502693</v>
      </c>
      <c r="J47" s="1">
        <f t="shared" si="10"/>
        <v>3316.8401026502693</v>
      </c>
      <c r="K47" s="1">
        <f t="shared" si="11"/>
        <v>530.69441642404308</v>
      </c>
      <c r="L47" s="1">
        <f t="shared" si="12"/>
        <v>530.69441642404308</v>
      </c>
      <c r="M47" s="1">
        <f t="shared" si="15"/>
        <v>4287.3990000000013</v>
      </c>
      <c r="N47" s="1">
        <f t="shared" si="7"/>
        <v>4287.3990000000013</v>
      </c>
      <c r="S47"/>
    </row>
    <row r="48" spans="1:19" x14ac:dyDescent="0.25">
      <c r="A48">
        <f t="shared" si="13"/>
        <v>38</v>
      </c>
      <c r="B48" s="7">
        <f t="shared" si="1"/>
        <v>139133.08241170316</v>
      </c>
      <c r="C48" s="2">
        <v>38</v>
      </c>
      <c r="D48" s="1">
        <f t="shared" si="8"/>
        <v>139133.08241170316</v>
      </c>
      <c r="E48" s="1">
        <f t="shared" si="2"/>
        <v>139133.08241170316</v>
      </c>
      <c r="F48" s="1">
        <f t="shared" si="14"/>
        <v>451.95085842896094</v>
      </c>
      <c r="G48" s="1">
        <f t="shared" si="4"/>
        <v>451.95085842896094</v>
      </c>
      <c r="H48" s="1">
        <f t="shared" si="5"/>
        <v>451.95085842896094</v>
      </c>
      <c r="I48" s="1">
        <f t="shared" si="9"/>
        <v>3306.4208116991726</v>
      </c>
      <c r="J48" s="1">
        <f t="shared" si="10"/>
        <v>3306.4208116991726</v>
      </c>
      <c r="K48" s="1">
        <f t="shared" si="11"/>
        <v>529.02732987186766</v>
      </c>
      <c r="L48" s="1">
        <f t="shared" si="12"/>
        <v>529.02732987186766</v>
      </c>
      <c r="M48" s="1">
        <f t="shared" si="15"/>
        <v>4287.3990000000013</v>
      </c>
      <c r="N48" s="1">
        <f t="shared" si="7"/>
        <v>4287.3990000000013</v>
      </c>
      <c r="S48"/>
    </row>
    <row r="49" spans="1:19" x14ac:dyDescent="0.25">
      <c r="A49">
        <f t="shared" si="13"/>
        <v>39</v>
      </c>
      <c r="B49" s="7">
        <f t="shared" si="1"/>
        <v>138668.71307229932</v>
      </c>
      <c r="C49" s="2">
        <v>39</v>
      </c>
      <c r="D49" s="1">
        <f t="shared" si="8"/>
        <v>138668.71307229932</v>
      </c>
      <c r="E49" s="1">
        <f t="shared" si="2"/>
        <v>138668.71307229932</v>
      </c>
      <c r="F49" s="1">
        <f t="shared" si="14"/>
        <v>464.36933940383847</v>
      </c>
      <c r="G49" s="1">
        <f t="shared" si="4"/>
        <v>464.36933940383847</v>
      </c>
      <c r="H49" s="1">
        <f t="shared" si="5"/>
        <v>464.36933940383847</v>
      </c>
      <c r="I49" s="1">
        <f t="shared" si="9"/>
        <v>3295.7152246518644</v>
      </c>
      <c r="J49" s="1">
        <f t="shared" si="10"/>
        <v>3295.7152246518644</v>
      </c>
      <c r="K49" s="1">
        <f t="shared" si="11"/>
        <v>527.31443594429834</v>
      </c>
      <c r="L49" s="1">
        <f t="shared" si="12"/>
        <v>527.31443594429834</v>
      </c>
      <c r="M49" s="1">
        <f t="shared" si="15"/>
        <v>4287.3990000000013</v>
      </c>
      <c r="N49" s="1">
        <f t="shared" si="7"/>
        <v>4287.3990000000013</v>
      </c>
      <c r="S49"/>
    </row>
    <row r="50" spans="1:19" x14ac:dyDescent="0.25">
      <c r="A50">
        <f t="shared" si="13"/>
        <v>40</v>
      </c>
      <c r="B50" s="7">
        <f t="shared" si="1"/>
        <v>138191.58402307492</v>
      </c>
      <c r="C50" s="2">
        <v>40</v>
      </c>
      <c r="D50" s="1">
        <f t="shared" si="8"/>
        <v>138191.58402307492</v>
      </c>
      <c r="E50" s="1">
        <f t="shared" si="2"/>
        <v>138191.58402307492</v>
      </c>
      <c r="F50" s="1">
        <f t="shared" si="14"/>
        <v>477.12904922439054</v>
      </c>
      <c r="G50" s="1">
        <f t="shared" si="4"/>
        <v>477.12904922439054</v>
      </c>
      <c r="H50" s="1">
        <f t="shared" si="5"/>
        <v>477.12904922439054</v>
      </c>
      <c r="I50" s="1">
        <f t="shared" si="9"/>
        <v>3284.7154748065609</v>
      </c>
      <c r="J50" s="1">
        <f t="shared" si="10"/>
        <v>3284.7154748065609</v>
      </c>
      <c r="K50" s="1">
        <f t="shared" si="11"/>
        <v>525.5544759690498</v>
      </c>
      <c r="L50" s="1">
        <f t="shared" si="12"/>
        <v>525.5544759690498</v>
      </c>
      <c r="M50" s="1">
        <f t="shared" si="15"/>
        <v>4287.3990000000013</v>
      </c>
      <c r="N50" s="1">
        <f t="shared" si="7"/>
        <v>4287.3990000000013</v>
      </c>
      <c r="S50"/>
    </row>
    <row r="51" spans="1:19" x14ac:dyDescent="0.25">
      <c r="A51">
        <f t="shared" si="13"/>
        <v>41</v>
      </c>
      <c r="B51" s="7">
        <f t="shared" si="1"/>
        <v>137701.34465906775</v>
      </c>
      <c r="C51" s="2">
        <v>41</v>
      </c>
      <c r="D51" s="1">
        <f t="shared" si="8"/>
        <v>137701.34465906775</v>
      </c>
      <c r="E51" s="1">
        <f t="shared" si="2"/>
        <v>137701.34465906775</v>
      </c>
      <c r="F51" s="1">
        <f t="shared" si="14"/>
        <v>490.23936400717787</v>
      </c>
      <c r="G51" s="1">
        <f t="shared" si="4"/>
        <v>490.23936400717787</v>
      </c>
      <c r="H51" s="1">
        <f t="shared" si="5"/>
        <v>490.23936400717787</v>
      </c>
      <c r="I51" s="1">
        <f t="shared" si="9"/>
        <v>3273.413479304158</v>
      </c>
      <c r="J51" s="1">
        <f t="shared" si="10"/>
        <v>3273.413479304158</v>
      </c>
      <c r="K51" s="1">
        <f t="shared" si="11"/>
        <v>523.74615668866534</v>
      </c>
      <c r="L51" s="1">
        <f t="shared" si="12"/>
        <v>523.74615668866534</v>
      </c>
      <c r="M51" s="1">
        <f t="shared" si="15"/>
        <v>4287.3990000000013</v>
      </c>
      <c r="N51" s="1">
        <f t="shared" si="7"/>
        <v>4287.3990000000013</v>
      </c>
      <c r="S51"/>
    </row>
    <row r="52" spans="1:19" x14ac:dyDescent="0.25">
      <c r="A52">
        <f t="shared" si="13"/>
        <v>42</v>
      </c>
      <c r="B52" s="7">
        <f t="shared" si="1"/>
        <v>137197.63474156673</v>
      </c>
      <c r="C52" s="2">
        <v>42</v>
      </c>
      <c r="D52" s="1">
        <f t="shared" si="8"/>
        <v>137197.63474156673</v>
      </c>
      <c r="E52" s="1">
        <f t="shared" si="2"/>
        <v>137197.63474156673</v>
      </c>
      <c r="F52" s="1">
        <f t="shared" si="14"/>
        <v>503.70991750102894</v>
      </c>
      <c r="G52" s="1">
        <f t="shared" si="4"/>
        <v>503.70991750102894</v>
      </c>
      <c r="H52" s="1">
        <f t="shared" si="5"/>
        <v>503.70991750102894</v>
      </c>
      <c r="I52" s="1">
        <f t="shared" si="9"/>
        <v>3261.8009331887692</v>
      </c>
      <c r="J52" s="1">
        <f t="shared" si="10"/>
        <v>3261.8009331887692</v>
      </c>
      <c r="K52" s="1">
        <f t="shared" si="11"/>
        <v>521.88814931020306</v>
      </c>
      <c r="L52" s="1">
        <f t="shared" si="12"/>
        <v>521.88814931020306</v>
      </c>
      <c r="M52" s="1">
        <f t="shared" si="15"/>
        <v>4287.3990000000013</v>
      </c>
      <c r="N52" s="1">
        <f t="shared" si="7"/>
        <v>4287.3990000000013</v>
      </c>
      <c r="S52"/>
    </row>
    <row r="53" spans="1:19" x14ac:dyDescent="0.25">
      <c r="A53">
        <f t="shared" si="13"/>
        <v>43</v>
      </c>
      <c r="B53" s="7">
        <f t="shared" si="1"/>
        <v>136680.08413340058</v>
      </c>
      <c r="C53" s="2">
        <v>43</v>
      </c>
      <c r="D53" s="1">
        <f t="shared" si="8"/>
        <v>136680.08413340058</v>
      </c>
      <c r="E53" s="1">
        <f t="shared" si="2"/>
        <v>136680.08413340058</v>
      </c>
      <c r="F53" s="1">
        <f t="shared" si="14"/>
        <v>517.55060816613332</v>
      </c>
      <c r="G53" s="1">
        <f t="shared" si="4"/>
        <v>517.55060816613332</v>
      </c>
      <c r="H53" s="1">
        <f t="shared" si="5"/>
        <v>517.55060816613332</v>
      </c>
      <c r="I53" s="1">
        <f t="shared" si="9"/>
        <v>3249.8693033050586</v>
      </c>
      <c r="J53" s="1">
        <f t="shared" si="10"/>
        <v>3249.8693033050586</v>
      </c>
      <c r="K53" s="1">
        <f t="shared" si="11"/>
        <v>519.97908852880937</v>
      </c>
      <c r="L53" s="1">
        <f t="shared" si="12"/>
        <v>519.97908852880937</v>
      </c>
      <c r="M53" s="1">
        <f t="shared" si="15"/>
        <v>4287.3990000000013</v>
      </c>
      <c r="N53" s="1">
        <f t="shared" si="7"/>
        <v>4287.3990000000013</v>
      </c>
      <c r="S53"/>
    </row>
    <row r="54" spans="1:19" x14ac:dyDescent="0.25">
      <c r="A54">
        <f t="shared" si="13"/>
        <v>44</v>
      </c>
      <c r="B54" s="7">
        <f t="shared" si="1"/>
        <v>136148.31252695294</v>
      </c>
      <c r="C54" s="2">
        <v>44</v>
      </c>
      <c r="D54" s="1">
        <f t="shared" si="8"/>
        <v>136148.31252695294</v>
      </c>
      <c r="E54" s="1">
        <f t="shared" si="2"/>
        <v>136148.31252695294</v>
      </c>
      <c r="F54" s="1">
        <f t="shared" si="14"/>
        <v>531.77160644764888</v>
      </c>
      <c r="G54" s="1">
        <f t="shared" si="4"/>
        <v>531.77160644764888</v>
      </c>
      <c r="H54" s="1">
        <f t="shared" si="5"/>
        <v>531.77160644764888</v>
      </c>
      <c r="I54" s="1">
        <f t="shared" si="9"/>
        <v>3237.60982202789</v>
      </c>
      <c r="J54" s="1">
        <f t="shared" si="10"/>
        <v>3237.60982202789</v>
      </c>
      <c r="K54" s="1">
        <f t="shared" si="11"/>
        <v>518.01757152446237</v>
      </c>
      <c r="L54" s="1">
        <f t="shared" si="12"/>
        <v>518.01757152446237</v>
      </c>
      <c r="M54" s="1">
        <f t="shared" si="15"/>
        <v>4287.3990000000013</v>
      </c>
      <c r="N54" s="1">
        <f t="shared" si="7"/>
        <v>4287.3990000000013</v>
      </c>
      <c r="S54"/>
    </row>
    <row r="55" spans="1:19" x14ac:dyDescent="0.25">
      <c r="A55">
        <f t="shared" si="13"/>
        <v>45</v>
      </c>
      <c r="B55" s="7">
        <f t="shared" si="1"/>
        <v>135601.92916470376</v>
      </c>
      <c r="C55" s="2">
        <v>45</v>
      </c>
      <c r="D55" s="1">
        <f t="shared" si="8"/>
        <v>135601.92916470376</v>
      </c>
      <c r="E55" s="1">
        <f t="shared" si="2"/>
        <v>135601.92916470376</v>
      </c>
      <c r="F55" s="1">
        <f t="shared" si="14"/>
        <v>546.38336224916623</v>
      </c>
      <c r="G55" s="1">
        <f t="shared" si="4"/>
        <v>546.38336224916623</v>
      </c>
      <c r="H55" s="1">
        <f t="shared" si="5"/>
        <v>546.38336224916623</v>
      </c>
      <c r="I55" s="1">
        <f t="shared" si="9"/>
        <v>3225.0134808196854</v>
      </c>
      <c r="J55" s="1">
        <f t="shared" si="10"/>
        <v>3225.0134808196854</v>
      </c>
      <c r="K55" s="1">
        <f t="shared" si="11"/>
        <v>516.00215693114967</v>
      </c>
      <c r="L55" s="1">
        <f t="shared" si="12"/>
        <v>516.00215693114967</v>
      </c>
      <c r="M55" s="1">
        <f t="shared" si="15"/>
        <v>4287.3990000000013</v>
      </c>
      <c r="N55" s="1">
        <f t="shared" si="7"/>
        <v>4287.3990000000013</v>
      </c>
      <c r="S55"/>
    </row>
    <row r="56" spans="1:19" x14ac:dyDescent="0.25">
      <c r="A56">
        <f t="shared" si="13"/>
        <v>46</v>
      </c>
      <c r="B56" s="7">
        <f t="shared" si="1"/>
        <v>135040.53255209222</v>
      </c>
      <c r="C56" s="2">
        <v>46</v>
      </c>
      <c r="D56" s="1">
        <f t="shared" si="8"/>
        <v>135040.53255209222</v>
      </c>
      <c r="E56" s="1">
        <f t="shared" si="2"/>
        <v>135040.53255209222</v>
      </c>
      <c r="F56" s="1">
        <f t="shared" si="14"/>
        <v>561.39661261153412</v>
      </c>
      <c r="G56" s="1">
        <f t="shared" si="4"/>
        <v>561.39661261153412</v>
      </c>
      <c r="H56" s="1">
        <f t="shared" si="5"/>
        <v>561.39661261153412</v>
      </c>
      <c r="I56" s="1">
        <f t="shared" si="9"/>
        <v>3212.0710236107475</v>
      </c>
      <c r="J56" s="1">
        <f t="shared" si="10"/>
        <v>3212.0710236107475</v>
      </c>
      <c r="K56" s="1">
        <f t="shared" si="11"/>
        <v>513.93136377771964</v>
      </c>
      <c r="L56" s="1">
        <f t="shared" si="12"/>
        <v>513.93136377771964</v>
      </c>
      <c r="M56" s="1">
        <f t="shared" si="15"/>
        <v>4287.3990000000013</v>
      </c>
      <c r="N56" s="1">
        <f t="shared" si="7"/>
        <v>4287.3990000000013</v>
      </c>
      <c r="S56"/>
    </row>
    <row r="57" spans="1:19" x14ac:dyDescent="0.25">
      <c r="A57">
        <f t="shared" si="13"/>
        <v>47</v>
      </c>
      <c r="B57" s="7">
        <f t="shared" si="1"/>
        <v>134463.71016248956</v>
      </c>
      <c r="C57" s="2">
        <v>47</v>
      </c>
      <c r="D57" s="1">
        <f t="shared" si="8"/>
        <v>134463.71016248956</v>
      </c>
      <c r="E57" s="1">
        <f t="shared" si="2"/>
        <v>134463.71016248956</v>
      </c>
      <c r="F57" s="1">
        <f t="shared" si="14"/>
        <v>576.82238960266909</v>
      </c>
      <c r="G57" s="1">
        <f t="shared" si="4"/>
        <v>576.82238960266909</v>
      </c>
      <c r="H57" s="1">
        <f t="shared" si="5"/>
        <v>576.82238960266909</v>
      </c>
      <c r="I57" s="1">
        <f t="shared" si="9"/>
        <v>3198.7729399977002</v>
      </c>
      <c r="J57" s="1">
        <f t="shared" si="10"/>
        <v>3198.7729399977002</v>
      </c>
      <c r="K57" s="1">
        <f t="shared" si="11"/>
        <v>511.80367039963204</v>
      </c>
      <c r="L57" s="1">
        <f t="shared" si="12"/>
        <v>511.80367039963204</v>
      </c>
      <c r="M57" s="1">
        <f t="shared" si="15"/>
        <v>4287.3990000000013</v>
      </c>
      <c r="N57" s="1">
        <f t="shared" si="7"/>
        <v>4287.3990000000013</v>
      </c>
      <c r="S57"/>
    </row>
    <row r="58" spans="1:19" x14ac:dyDescent="0.25">
      <c r="A58">
        <f t="shared" si="13"/>
        <v>48</v>
      </c>
      <c r="B58" s="7">
        <f t="shared" si="1"/>
        <v>133871.0381340654</v>
      </c>
      <c r="C58" s="2">
        <v>48</v>
      </c>
      <c r="D58" s="1">
        <f t="shared" si="8"/>
        <v>133871.0381340654</v>
      </c>
      <c r="E58" s="1">
        <f t="shared" si="2"/>
        <v>133871.0381340654</v>
      </c>
      <c r="F58" s="1">
        <f t="shared" si="14"/>
        <v>592.67202842416486</v>
      </c>
      <c r="G58" s="1">
        <f t="shared" si="4"/>
        <v>592.67202842416486</v>
      </c>
      <c r="H58" s="1">
        <f t="shared" si="5"/>
        <v>592.67202842416486</v>
      </c>
      <c r="I58" s="1">
        <f t="shared" si="9"/>
        <v>3185.1094582550313</v>
      </c>
      <c r="J58" s="1">
        <f t="shared" si="10"/>
        <v>3185.1094582550313</v>
      </c>
      <c r="K58" s="1">
        <f>IFERROR(IF(L58&gt;=0,I58*16%,""),"")</f>
        <v>509.61751332080502</v>
      </c>
      <c r="L58" s="1">
        <f t="shared" si="12"/>
        <v>509.61751332080502</v>
      </c>
      <c r="M58" s="1">
        <f t="shared" si="15"/>
        <v>4287.3990000000013</v>
      </c>
      <c r="N58" s="1">
        <f t="shared" si="7"/>
        <v>4287.3990000000013</v>
      </c>
      <c r="S58"/>
    </row>
    <row r="59" spans="1:19" x14ac:dyDescent="0.25">
      <c r="A59">
        <f t="shared" si="13"/>
        <v>49</v>
      </c>
      <c r="B59" s="7">
        <f t="shared" si="1"/>
        <v>133262.08095832475</v>
      </c>
      <c r="C59" s="2">
        <v>49</v>
      </c>
      <c r="D59" s="1">
        <f t="shared" si="8"/>
        <v>133262.08095832475</v>
      </c>
      <c r="E59" s="1">
        <f t="shared" si="2"/>
        <v>133262.08095832475</v>
      </c>
      <c r="F59" s="1">
        <f t="shared" si="14"/>
        <v>608.95717574064997</v>
      </c>
      <c r="G59" s="1">
        <f t="shared" si="4"/>
        <v>608.95717574064997</v>
      </c>
      <c r="H59" s="1">
        <f t="shared" si="5"/>
        <v>608.95717574064997</v>
      </c>
      <c r="I59" s="1">
        <f t="shared" si="9"/>
        <v>3171.0705381546131</v>
      </c>
      <c r="J59" s="1">
        <f t="shared" si="10"/>
        <v>3171.0705381546131</v>
      </c>
      <c r="K59" s="1">
        <f t="shared" si="11"/>
        <v>507.37128610473809</v>
      </c>
      <c r="L59" s="1">
        <f t="shared" si="12"/>
        <v>507.37128610473809</v>
      </c>
      <c r="M59" s="1">
        <f t="shared" si="15"/>
        <v>4287.3990000000013</v>
      </c>
      <c r="N59" s="1">
        <f t="shared" si="7"/>
        <v>4287.3990000000013</v>
      </c>
      <c r="S59"/>
    </row>
    <row r="60" spans="1:19" x14ac:dyDescent="0.25">
      <c r="A60">
        <f t="shared" si="13"/>
        <v>50</v>
      </c>
      <c r="B60" s="7">
        <f t="shared" si="1"/>
        <v>132636.39116008673</v>
      </c>
      <c r="C60" s="2">
        <v>50</v>
      </c>
      <c r="D60" s="1">
        <f t="shared" si="8"/>
        <v>132636.39116008673</v>
      </c>
      <c r="E60" s="1">
        <f t="shared" si="2"/>
        <v>132636.39116008673</v>
      </c>
      <c r="F60" s="1">
        <f t="shared" si="14"/>
        <v>625.68979823801214</v>
      </c>
      <c r="G60" s="1">
        <f t="shared" si="4"/>
        <v>625.68979823801214</v>
      </c>
      <c r="H60" s="1">
        <f t="shared" si="5"/>
        <v>625.68979823801214</v>
      </c>
      <c r="I60" s="1">
        <f t="shared" si="9"/>
        <v>3156.6458635879217</v>
      </c>
      <c r="J60" s="1">
        <f t="shared" si="10"/>
        <v>3156.6458635879217</v>
      </c>
      <c r="K60" s="1">
        <f t="shared" si="11"/>
        <v>505.0633381740675</v>
      </c>
      <c r="L60" s="1">
        <f t="shared" si="12"/>
        <v>505.0633381740675</v>
      </c>
      <c r="M60" s="1">
        <f t="shared" si="15"/>
        <v>4287.3990000000013</v>
      </c>
      <c r="N60" s="1">
        <f t="shared" si="7"/>
        <v>4287.3990000000013</v>
      </c>
      <c r="S60"/>
    </row>
    <row r="61" spans="1:19" x14ac:dyDescent="0.25">
      <c r="A61">
        <f t="shared" si="13"/>
        <v>51</v>
      </c>
      <c r="B61" s="7">
        <f t="shared" si="1"/>
        <v>131993.50896866995</v>
      </c>
      <c r="C61" s="2">
        <v>51</v>
      </c>
      <c r="D61" s="1">
        <f t="shared" si="8"/>
        <v>131993.50896866995</v>
      </c>
      <c r="E61" s="1">
        <f t="shared" si="2"/>
        <v>131993.50896866995</v>
      </c>
      <c r="F61" s="1">
        <f t="shared" si="14"/>
        <v>642.88219141678292</v>
      </c>
      <c r="G61" s="1">
        <f t="shared" si="4"/>
        <v>642.88219141678292</v>
      </c>
      <c r="H61" s="1">
        <f t="shared" si="5"/>
        <v>642.88219141678292</v>
      </c>
      <c r="I61" s="1">
        <f t="shared" si="9"/>
        <v>3141.824834985533</v>
      </c>
      <c r="J61" s="1">
        <f t="shared" si="10"/>
        <v>3141.824834985533</v>
      </c>
      <c r="K61" s="1">
        <f t="shared" si="11"/>
        <v>502.69197359768532</v>
      </c>
      <c r="L61" s="1">
        <f t="shared" si="12"/>
        <v>502.69197359768532</v>
      </c>
      <c r="M61" s="1">
        <f t="shared" si="15"/>
        <v>4287.3990000000013</v>
      </c>
      <c r="N61" s="1">
        <f t="shared" si="7"/>
        <v>4287.3990000000013</v>
      </c>
      <c r="S61"/>
    </row>
    <row r="62" spans="1:19" x14ac:dyDescent="0.25">
      <c r="A62">
        <f t="shared" si="13"/>
        <v>52</v>
      </c>
      <c r="B62" s="7">
        <f t="shared" si="1"/>
        <v>131332.9619800428</v>
      </c>
      <c r="C62" s="2">
        <v>52</v>
      </c>
      <c r="D62" s="1">
        <f t="shared" si="8"/>
        <v>131332.9619800428</v>
      </c>
      <c r="E62" s="1">
        <f t="shared" si="2"/>
        <v>131332.9619800428</v>
      </c>
      <c r="F62" s="1">
        <f t="shared" si="14"/>
        <v>660.54698862714599</v>
      </c>
      <c r="G62" s="1">
        <f t="shared" si="4"/>
        <v>660.54698862714599</v>
      </c>
      <c r="H62" s="1">
        <f t="shared" si="5"/>
        <v>660.54698862714599</v>
      </c>
      <c r="I62" s="1">
        <f t="shared" si="9"/>
        <v>3126.5965615283235</v>
      </c>
      <c r="J62" s="1">
        <f t="shared" si="10"/>
        <v>3126.5965615283235</v>
      </c>
      <c r="K62" s="1">
        <f t="shared" si="11"/>
        <v>500.25544984453177</v>
      </c>
      <c r="L62" s="1">
        <f t="shared" si="12"/>
        <v>500.25544984453177</v>
      </c>
      <c r="M62" s="1">
        <f t="shared" si="15"/>
        <v>4287.3990000000013</v>
      </c>
      <c r="N62" s="1">
        <f t="shared" si="7"/>
        <v>4287.3990000000013</v>
      </c>
      <c r="S62"/>
    </row>
    <row r="63" spans="1:19" x14ac:dyDescent="0.25">
      <c r="A63">
        <f t="shared" si="13"/>
        <v>53</v>
      </c>
      <c r="B63" s="7">
        <f t="shared" si="1"/>
        <v>130654.26480969061</v>
      </c>
      <c r="C63" s="2">
        <v>53</v>
      </c>
      <c r="D63" s="1">
        <f t="shared" si="8"/>
        <v>130654.26480969061</v>
      </c>
      <c r="E63" s="1">
        <f t="shared" si="2"/>
        <v>130654.26480969061</v>
      </c>
      <c r="F63" s="1">
        <f t="shared" si="14"/>
        <v>678.6971703521981</v>
      </c>
      <c r="G63" s="1">
        <f t="shared" si="4"/>
        <v>678.6971703521981</v>
      </c>
      <c r="H63" s="1">
        <f t="shared" si="5"/>
        <v>678.6971703521981</v>
      </c>
      <c r="I63" s="1">
        <f t="shared" si="9"/>
        <v>3110.9498531446579</v>
      </c>
      <c r="J63" s="1">
        <f t="shared" si="10"/>
        <v>3110.9498531446579</v>
      </c>
      <c r="K63" s="1">
        <f t="shared" si="11"/>
        <v>497.75197650314527</v>
      </c>
      <c r="L63" s="1">
        <f t="shared" si="12"/>
        <v>497.75197650314527</v>
      </c>
      <c r="M63" s="1">
        <f t="shared" si="15"/>
        <v>4287.3990000000013</v>
      </c>
      <c r="N63" s="1">
        <f t="shared" si="7"/>
        <v>4287.3990000000013</v>
      </c>
      <c r="S63"/>
    </row>
    <row r="64" spans="1:19" x14ac:dyDescent="0.25">
      <c r="A64">
        <f t="shared" si="13"/>
        <v>54</v>
      </c>
      <c r="B64" s="7">
        <f t="shared" si="1"/>
        <v>129956.9187359443</v>
      </c>
      <c r="C64" s="2">
        <v>54</v>
      </c>
      <c r="D64" s="1">
        <f t="shared" si="8"/>
        <v>129956.9187359443</v>
      </c>
      <c r="E64" s="1">
        <f t="shared" si="2"/>
        <v>129956.9187359443</v>
      </c>
      <c r="F64" s="1">
        <f t="shared" si="14"/>
        <v>697.34607374629718</v>
      </c>
      <c r="G64" s="1">
        <f t="shared" si="4"/>
        <v>697.34607374629718</v>
      </c>
      <c r="H64" s="1">
        <f t="shared" si="5"/>
        <v>697.34607374629718</v>
      </c>
      <c r="I64" s="1">
        <f t="shared" si="9"/>
        <v>3094.8732122876759</v>
      </c>
      <c r="J64" s="1">
        <f t="shared" si="10"/>
        <v>3094.8732122876759</v>
      </c>
      <c r="K64" s="1">
        <f t="shared" si="11"/>
        <v>495.17971396602815</v>
      </c>
      <c r="L64" s="1">
        <f t="shared" si="12"/>
        <v>495.17971396602815</v>
      </c>
      <c r="M64" s="1">
        <f t="shared" si="15"/>
        <v>4287.3990000000013</v>
      </c>
      <c r="N64" s="1">
        <f t="shared" si="7"/>
        <v>4287.3990000000013</v>
      </c>
      <c r="S64"/>
    </row>
    <row r="65" spans="1:19" x14ac:dyDescent="0.25">
      <c r="A65">
        <f t="shared" si="13"/>
        <v>55</v>
      </c>
      <c r="B65" s="7">
        <f t="shared" si="1"/>
        <v>129240.4113335088</v>
      </c>
      <c r="C65" s="2">
        <v>55</v>
      </c>
      <c r="D65" s="1">
        <f t="shared" si="8"/>
        <v>129240.4113335088</v>
      </c>
      <c r="E65" s="1">
        <f t="shared" si="2"/>
        <v>129240.4113335088</v>
      </c>
      <c r="F65" s="1">
        <f t="shared" si="14"/>
        <v>716.50740243549876</v>
      </c>
      <c r="G65" s="1">
        <f t="shared" si="4"/>
        <v>716.50740243549876</v>
      </c>
      <c r="H65" s="1">
        <f t="shared" si="5"/>
        <v>716.50740243549876</v>
      </c>
      <c r="I65" s="1">
        <f t="shared" si="9"/>
        <v>3078.35482548664</v>
      </c>
      <c r="J65" s="1">
        <f t="shared" si="10"/>
        <v>3078.35482548664</v>
      </c>
      <c r="K65" s="1">
        <f t="shared" si="11"/>
        <v>492.53677207786239</v>
      </c>
      <c r="L65" s="1">
        <f t="shared" si="12"/>
        <v>492.53677207786239</v>
      </c>
      <c r="M65" s="1">
        <f t="shared" si="15"/>
        <v>4287.3990000000013</v>
      </c>
      <c r="N65" s="1">
        <f t="shared" si="7"/>
        <v>4287.3990000000013</v>
      </c>
      <c r="S65"/>
    </row>
    <row r="66" spans="1:19" x14ac:dyDescent="0.25">
      <c r="A66">
        <f t="shared" si="13"/>
        <v>56</v>
      </c>
      <c r="B66" s="7">
        <f t="shared" si="1"/>
        <v>128504.21609692152</v>
      </c>
      <c r="C66" s="2">
        <v>56</v>
      </c>
      <c r="D66" s="1">
        <f t="shared" si="8"/>
        <v>128504.21609692152</v>
      </c>
      <c r="E66" s="1">
        <f t="shared" si="2"/>
        <v>128504.21609692152</v>
      </c>
      <c r="F66" s="1">
        <f t="shared" si="14"/>
        <v>736.19523658727928</v>
      </c>
      <c r="G66" s="1">
        <f t="shared" si="4"/>
        <v>736.19523658727928</v>
      </c>
      <c r="H66" s="1">
        <f t="shared" si="5"/>
        <v>736.19523658727928</v>
      </c>
      <c r="I66" s="1">
        <f t="shared" si="9"/>
        <v>3061.3825546661396</v>
      </c>
      <c r="J66" s="1">
        <f t="shared" si="10"/>
        <v>3061.3825546661396</v>
      </c>
      <c r="K66" s="1">
        <f t="shared" si="11"/>
        <v>489.82120874658233</v>
      </c>
      <c r="L66" s="1">
        <f t="shared" si="12"/>
        <v>489.82120874658233</v>
      </c>
      <c r="M66" s="1">
        <f t="shared" si="15"/>
        <v>4287.3990000000013</v>
      </c>
      <c r="N66" s="1">
        <f t="shared" si="7"/>
        <v>4287.3990000000013</v>
      </c>
      <c r="S66"/>
    </row>
    <row r="67" spans="1:19" x14ac:dyDescent="0.25">
      <c r="A67">
        <f t="shared" si="13"/>
        <v>57</v>
      </c>
      <c r="B67" s="7">
        <f t="shared" si="1"/>
        <v>127747.79205366455</v>
      </c>
      <c r="C67" s="2">
        <v>57</v>
      </c>
      <c r="D67" s="1">
        <f t="shared" si="8"/>
        <v>127747.79205366455</v>
      </c>
      <c r="E67" s="1">
        <f t="shared" si="2"/>
        <v>127747.79205366455</v>
      </c>
      <c r="F67" s="1">
        <f t="shared" si="14"/>
        <v>756.42404325695816</v>
      </c>
      <c r="G67" s="1">
        <f t="shared" si="4"/>
        <v>756.42404325695816</v>
      </c>
      <c r="H67" s="1">
        <f t="shared" si="5"/>
        <v>756.42404325695816</v>
      </c>
      <c r="I67" s="1">
        <f t="shared" si="9"/>
        <v>3043.9439282267613</v>
      </c>
      <c r="J67" s="1">
        <f t="shared" si="10"/>
        <v>3043.9439282267613</v>
      </c>
      <c r="K67" s="1">
        <f t="shared" si="11"/>
        <v>487.03102851628182</v>
      </c>
      <c r="L67" s="1">
        <f t="shared" si="12"/>
        <v>487.03102851628182</v>
      </c>
      <c r="M67" s="1">
        <f t="shared" si="15"/>
        <v>4287.3990000000013</v>
      </c>
      <c r="N67" s="1">
        <f t="shared" si="7"/>
        <v>4287.3990000000013</v>
      </c>
      <c r="S67"/>
    </row>
    <row r="68" spans="1:19" x14ac:dyDescent="0.25">
      <c r="A68">
        <f t="shared" si="13"/>
        <v>58</v>
      </c>
      <c r="B68" s="7">
        <f t="shared" si="1"/>
        <v>126970.58336664615</v>
      </c>
      <c r="C68" s="2">
        <v>58</v>
      </c>
      <c r="D68" s="1">
        <f t="shared" si="8"/>
        <v>126970.58336664615</v>
      </c>
      <c r="E68" s="1">
        <f t="shared" si="2"/>
        <v>126970.58336664615</v>
      </c>
      <c r="F68" s="1">
        <f t="shared" si="14"/>
        <v>777.20868701840595</v>
      </c>
      <c r="G68" s="1">
        <f t="shared" si="4"/>
        <v>777.20868701840595</v>
      </c>
      <c r="H68" s="1">
        <f t="shared" si="5"/>
        <v>777.20868701840595</v>
      </c>
      <c r="I68" s="1">
        <f t="shared" si="9"/>
        <v>3026.0261318806856</v>
      </c>
      <c r="J68" s="1">
        <f t="shared" si="10"/>
        <v>3026.0261318806856</v>
      </c>
      <c r="K68" s="1">
        <f t="shared" si="11"/>
        <v>484.16418110090973</v>
      </c>
      <c r="L68" s="1">
        <f t="shared" si="12"/>
        <v>484.16418110090973</v>
      </c>
      <c r="M68" s="1">
        <f t="shared" si="15"/>
        <v>4287.3990000000013</v>
      </c>
      <c r="N68" s="1">
        <f t="shared" si="7"/>
        <v>4287.3990000000013</v>
      </c>
      <c r="S68"/>
    </row>
    <row r="69" spans="1:19" x14ac:dyDescent="0.25">
      <c r="A69">
        <f t="shared" si="13"/>
        <v>59</v>
      </c>
      <c r="B69" s="7">
        <f t="shared" si="1"/>
        <v>126172.01892575929</v>
      </c>
      <c r="C69" s="2">
        <v>59</v>
      </c>
      <c r="D69" s="1">
        <f t="shared" si="8"/>
        <v>126172.01892575929</v>
      </c>
      <c r="E69" s="1">
        <f t="shared" si="2"/>
        <v>126172.01892575929</v>
      </c>
      <c r="F69" s="1">
        <f t="shared" si="14"/>
        <v>798.56444088686487</v>
      </c>
      <c r="G69" s="1">
        <f t="shared" si="4"/>
        <v>798.56444088686487</v>
      </c>
      <c r="H69" s="1">
        <f t="shared" si="5"/>
        <v>798.56444088686487</v>
      </c>
      <c r="I69" s="1">
        <f t="shared" si="9"/>
        <v>3007.6159992354624</v>
      </c>
      <c r="J69" s="1">
        <f t="shared" si="10"/>
        <v>3007.6159992354624</v>
      </c>
      <c r="K69" s="1">
        <f t="shared" si="11"/>
        <v>481.21855987767401</v>
      </c>
      <c r="L69" s="1">
        <f t="shared" si="12"/>
        <v>481.21855987767401</v>
      </c>
      <c r="M69" s="1">
        <f t="shared" si="15"/>
        <v>4287.3990000000013</v>
      </c>
      <c r="N69" s="1">
        <f t="shared" si="7"/>
        <v>4287.3990000000013</v>
      </c>
      <c r="S69"/>
    </row>
    <row r="70" spans="1:19" x14ac:dyDescent="0.25">
      <c r="A70">
        <f t="shared" si="13"/>
        <v>60</v>
      </c>
      <c r="B70" s="7">
        <f t="shared" si="1"/>
        <v>125351.51192821738</v>
      </c>
      <c r="C70" s="2">
        <v>60</v>
      </c>
      <c r="D70" s="1">
        <f t="shared" si="8"/>
        <v>125351.51192821738</v>
      </c>
      <c r="E70" s="1">
        <f t="shared" si="2"/>
        <v>125351.51192821738</v>
      </c>
      <c r="F70" s="1">
        <f t="shared" si="14"/>
        <v>820.50699754189566</v>
      </c>
      <c r="G70" s="1">
        <f t="shared" si="4"/>
        <v>820.50699754189566</v>
      </c>
      <c r="H70" s="1">
        <f t="shared" si="5"/>
        <v>820.50699754189566</v>
      </c>
      <c r="I70" s="1">
        <f t="shared" si="9"/>
        <v>2988.7000021190565</v>
      </c>
      <c r="J70" s="1">
        <f t="shared" si="10"/>
        <v>2988.7000021190565</v>
      </c>
      <c r="K70" s="1">
        <f t="shared" si="11"/>
        <v>478.19200033904906</v>
      </c>
      <c r="L70" s="1">
        <f t="shared" si="12"/>
        <v>478.19200033904906</v>
      </c>
      <c r="M70" s="1">
        <f t="shared" si="15"/>
        <v>4287.3990000000013</v>
      </c>
      <c r="N70" s="1">
        <f t="shared" si="7"/>
        <v>4287.3990000000013</v>
      </c>
      <c r="S70"/>
    </row>
    <row r="71" spans="1:19" x14ac:dyDescent="0.25">
      <c r="A71">
        <f>IF(C71&lt;=$R$9,C71,"")</f>
        <v>61</v>
      </c>
      <c r="B71" s="7">
        <f>D71</f>
        <v>124508.45944735868</v>
      </c>
      <c r="C71" s="2">
        <v>61</v>
      </c>
      <c r="D71" s="1">
        <f t="shared" ref="D71:D106" si="16">IFERROR(IF(E71&gt;=0.1,E70-H71-O71,""),"")</f>
        <v>124508.45944735868</v>
      </c>
      <c r="E71" s="1">
        <f t="shared" ref="E71:E106" si="17">E70-H71-O71</f>
        <v>124508.45944735868</v>
      </c>
      <c r="F71" s="1">
        <f t="shared" ref="F71:F106" si="18">IFERROR(IF(A71&lt;$R$9,IFERROR(IF(H71&gt;=0,N71-J71-L71,""),""),IF(A71=$R$9,D70,"")),"")</f>
        <v>843.05248085870585</v>
      </c>
      <c r="G71" s="1">
        <f t="shared" ref="G71:G106" si="19">IFERROR(IF(H71&gt;=0,N71-J71-L71,""),"")</f>
        <v>843.05248085870585</v>
      </c>
      <c r="H71" s="1">
        <f t="shared" ref="H71:H106" si="20">N71-J71-L71</f>
        <v>843.05248085870585</v>
      </c>
      <c r="I71" s="1">
        <f t="shared" si="9"/>
        <v>2969.2642406390478</v>
      </c>
      <c r="J71" s="1">
        <f t="shared" si="10"/>
        <v>2969.2642406390478</v>
      </c>
      <c r="K71" s="1">
        <f t="shared" ref="K71:K106" si="21">IFERROR(IF(L71&gt;=0,I71*16%,""),"")</f>
        <v>475.08227850224768</v>
      </c>
      <c r="L71" s="1">
        <f t="shared" ref="L71:L106" si="22">J71*16%</f>
        <v>475.08227850224768</v>
      </c>
      <c r="M71" s="1">
        <f t="shared" ref="M71:M106" si="23">IFERROR(IF(A71&lt;$R$9,N71,F71+I71+K71),"")</f>
        <v>4287.3990000000013</v>
      </c>
      <c r="N71" s="1">
        <f t="shared" si="7"/>
        <v>4287.3990000000013</v>
      </c>
    </row>
    <row r="72" spans="1:19" x14ac:dyDescent="0.25">
      <c r="A72">
        <f t="shared" ref="A72:A106" si="24">IF(C72&lt;=$R$9,C72,"")</f>
        <v>62</v>
      </c>
      <c r="B72" s="7">
        <f t="shared" ref="B72:B106" si="25">D72</f>
        <v>123642.24198960235</v>
      </c>
      <c r="C72" s="2">
        <v>62</v>
      </c>
      <c r="D72" s="1">
        <f t="shared" si="16"/>
        <v>123642.24198960235</v>
      </c>
      <c r="E72" s="1">
        <f t="shared" si="17"/>
        <v>123642.24198960235</v>
      </c>
      <c r="F72" s="1">
        <f t="shared" si="18"/>
        <v>866.21745775632746</v>
      </c>
      <c r="G72" s="1">
        <f t="shared" si="19"/>
        <v>866.21745775632746</v>
      </c>
      <c r="H72" s="1">
        <f t="shared" si="20"/>
        <v>866.21745775632746</v>
      </c>
      <c r="I72" s="1">
        <f t="shared" si="9"/>
        <v>2949.2944329686843</v>
      </c>
      <c r="J72" s="1">
        <f t="shared" si="10"/>
        <v>2949.2944329686843</v>
      </c>
      <c r="K72" s="1">
        <f t="shared" si="21"/>
        <v>471.88710927498948</v>
      </c>
      <c r="L72" s="1">
        <f t="shared" si="22"/>
        <v>471.88710927498948</v>
      </c>
      <c r="M72" s="1">
        <f t="shared" si="23"/>
        <v>4287.3990000000013</v>
      </c>
      <c r="N72" s="1">
        <f t="shared" si="7"/>
        <v>4287.3990000000013</v>
      </c>
    </row>
    <row r="73" spans="1:19" x14ac:dyDescent="0.25">
      <c r="A73">
        <f t="shared" si="24"/>
        <v>63</v>
      </c>
      <c r="B73" s="7">
        <f t="shared" si="25"/>
        <v>122752.22303923099</v>
      </c>
      <c r="C73" s="2">
        <v>63</v>
      </c>
      <c r="D73" s="1">
        <f t="shared" si="16"/>
        <v>122752.22303923099</v>
      </c>
      <c r="E73" s="1">
        <f t="shared" si="17"/>
        <v>122752.22303923099</v>
      </c>
      <c r="F73" s="1">
        <f t="shared" si="18"/>
        <v>890.01895037135876</v>
      </c>
      <c r="G73" s="1">
        <f t="shared" si="19"/>
        <v>890.01895037135876</v>
      </c>
      <c r="H73" s="1">
        <f t="shared" si="20"/>
        <v>890.01895037135876</v>
      </c>
      <c r="I73" s="1">
        <f t="shared" si="9"/>
        <v>2928.775904852278</v>
      </c>
      <c r="J73" s="1">
        <f t="shared" si="10"/>
        <v>2928.775904852278</v>
      </c>
      <c r="K73" s="1">
        <f t="shared" si="21"/>
        <v>468.60414477636448</v>
      </c>
      <c r="L73" s="1">
        <f t="shared" si="22"/>
        <v>468.60414477636448</v>
      </c>
      <c r="M73" s="1">
        <f t="shared" si="23"/>
        <v>4287.3990000000013</v>
      </c>
      <c r="N73" s="1">
        <f t="shared" si="7"/>
        <v>4287.3990000000013</v>
      </c>
    </row>
    <row r="74" spans="1:19" x14ac:dyDescent="0.25">
      <c r="A74">
        <f t="shared" si="24"/>
        <v>64</v>
      </c>
      <c r="B74" s="7">
        <f t="shared" si="25"/>
        <v>121837.74859066478</v>
      </c>
      <c r="C74" s="2">
        <v>64</v>
      </c>
      <c r="D74" s="1">
        <f t="shared" si="16"/>
        <v>121837.74859066478</v>
      </c>
      <c r="E74" s="1">
        <f t="shared" si="17"/>
        <v>121837.74859066478</v>
      </c>
      <c r="F74" s="1">
        <f t="shared" si="18"/>
        <v>914.47444856620177</v>
      </c>
      <c r="G74" s="1">
        <f t="shared" si="19"/>
        <v>914.47444856620177</v>
      </c>
      <c r="H74" s="1">
        <f t="shared" si="20"/>
        <v>914.47444856620177</v>
      </c>
      <c r="I74" s="1">
        <f t="shared" si="9"/>
        <v>2907.6935788222409</v>
      </c>
      <c r="J74" s="1">
        <f t="shared" si="10"/>
        <v>2907.6935788222409</v>
      </c>
      <c r="K74" s="1">
        <f t="shared" si="21"/>
        <v>465.23097261155857</v>
      </c>
      <c r="L74" s="1">
        <f t="shared" si="22"/>
        <v>465.23097261155857</v>
      </c>
      <c r="M74" s="1">
        <f t="shared" si="23"/>
        <v>4287.3990000000013</v>
      </c>
      <c r="N74" s="1">
        <f t="shared" si="7"/>
        <v>4287.3990000000013</v>
      </c>
    </row>
    <row r="75" spans="1:19" x14ac:dyDescent="0.25">
      <c r="A75">
        <f t="shared" si="24"/>
        <v>65</v>
      </c>
      <c r="B75" s="7">
        <f t="shared" si="25"/>
        <v>120898.14666788378</v>
      </c>
      <c r="C75" s="2">
        <v>65</v>
      </c>
      <c r="D75" s="1">
        <f t="shared" si="16"/>
        <v>120898.14666788378</v>
      </c>
      <c r="E75" s="1">
        <f t="shared" si="17"/>
        <v>120898.14666788378</v>
      </c>
      <c r="F75" s="1">
        <f t="shared" si="18"/>
        <v>939.60192278100328</v>
      </c>
      <c r="G75" s="1">
        <f t="shared" si="19"/>
        <v>939.60192278100328</v>
      </c>
      <c r="H75" s="1">
        <f t="shared" si="20"/>
        <v>939.60192278100328</v>
      </c>
      <c r="I75" s="1">
        <f t="shared" si="9"/>
        <v>2886.0319631198258</v>
      </c>
      <c r="J75" s="1">
        <f t="shared" si="10"/>
        <v>2886.0319631198258</v>
      </c>
      <c r="K75" s="1">
        <f t="shared" si="21"/>
        <v>461.76511409917214</v>
      </c>
      <c r="L75" s="1">
        <f t="shared" si="22"/>
        <v>461.76511409917214</v>
      </c>
      <c r="M75" s="1">
        <f t="shared" si="23"/>
        <v>4287.3990000000013</v>
      </c>
      <c r="N75" s="1">
        <f t="shared" ref="N75:N130" si="26">$D$5</f>
        <v>4287.3990000000013</v>
      </c>
    </row>
    <row r="76" spans="1:19" x14ac:dyDescent="0.25">
      <c r="A76">
        <f t="shared" si="24"/>
        <v>66</v>
      </c>
      <c r="B76" s="7">
        <f t="shared" si="25"/>
        <v>119932.72683064504</v>
      </c>
      <c r="C76" s="2">
        <v>66</v>
      </c>
      <c r="D76" s="1">
        <f t="shared" si="16"/>
        <v>119932.72683064504</v>
      </c>
      <c r="E76" s="1">
        <f t="shared" si="17"/>
        <v>119932.72683064504</v>
      </c>
      <c r="F76" s="1">
        <f t="shared" si="18"/>
        <v>965.41983723872841</v>
      </c>
      <c r="G76" s="1">
        <f t="shared" si="19"/>
        <v>965.41983723872841</v>
      </c>
      <c r="H76" s="1">
        <f t="shared" si="20"/>
        <v>965.41983723872841</v>
      </c>
      <c r="I76" s="1">
        <f t="shared" ref="I76:I106" si="27">IFERROR(IF(J76&gt;=0,D75*$K$5/2,""),"")</f>
        <v>2863.7751403114421</v>
      </c>
      <c r="J76" s="1">
        <f t="shared" ref="J76:J106" si="28">D75*$K$5/2</f>
        <v>2863.7751403114421</v>
      </c>
      <c r="K76" s="1">
        <f t="shared" si="21"/>
        <v>458.20402244983075</v>
      </c>
      <c r="L76" s="1">
        <f t="shared" si="22"/>
        <v>458.20402244983075</v>
      </c>
      <c r="M76" s="1">
        <f t="shared" si="23"/>
        <v>4287.3990000000013</v>
      </c>
      <c r="N76" s="1">
        <f t="shared" si="26"/>
        <v>4287.3990000000013</v>
      </c>
    </row>
    <row r="77" spans="1:19" x14ac:dyDescent="0.25">
      <c r="A77">
        <f t="shared" si="24"/>
        <v>67</v>
      </c>
      <c r="B77" s="7">
        <f t="shared" si="25"/>
        <v>118940.77966713197</v>
      </c>
      <c r="C77" s="2">
        <v>67</v>
      </c>
      <c r="D77" s="1">
        <f t="shared" si="16"/>
        <v>118940.77966713197</v>
      </c>
      <c r="E77" s="1">
        <f t="shared" si="17"/>
        <v>118940.77966713197</v>
      </c>
      <c r="F77" s="1">
        <f t="shared" si="18"/>
        <v>991.94716351308068</v>
      </c>
      <c r="G77" s="1">
        <f t="shared" si="19"/>
        <v>991.94716351308068</v>
      </c>
      <c r="H77" s="1">
        <f t="shared" si="20"/>
        <v>991.94716351308068</v>
      </c>
      <c r="I77" s="1">
        <f t="shared" si="27"/>
        <v>2840.9067555921729</v>
      </c>
      <c r="J77" s="1">
        <f t="shared" si="28"/>
        <v>2840.9067555921729</v>
      </c>
      <c r="K77" s="1">
        <f t="shared" si="21"/>
        <v>454.54508089474768</v>
      </c>
      <c r="L77" s="1">
        <f t="shared" si="22"/>
        <v>454.54508089474768</v>
      </c>
      <c r="M77" s="1">
        <f t="shared" si="23"/>
        <v>4287.3990000000013</v>
      </c>
      <c r="N77" s="1">
        <f t="shared" si="26"/>
        <v>4287.3990000000013</v>
      </c>
    </row>
    <row r="78" spans="1:19" x14ac:dyDescent="0.25">
      <c r="A78">
        <f t="shared" si="24"/>
        <v>68</v>
      </c>
      <c r="B78" s="7">
        <f t="shared" si="25"/>
        <v>117921.57627266273</v>
      </c>
      <c r="C78" s="2">
        <v>68</v>
      </c>
      <c r="D78" s="1">
        <f t="shared" si="16"/>
        <v>117921.57627266273</v>
      </c>
      <c r="E78" s="1">
        <f t="shared" si="17"/>
        <v>117921.57627266273</v>
      </c>
      <c r="F78" s="1">
        <f t="shared" si="18"/>
        <v>1019.2033944692326</v>
      </c>
      <c r="G78" s="1">
        <f t="shared" si="19"/>
        <v>1019.2033944692326</v>
      </c>
      <c r="H78" s="1">
        <f t="shared" si="20"/>
        <v>1019.2033944692326</v>
      </c>
      <c r="I78" s="1">
        <f t="shared" si="27"/>
        <v>2817.410004767904</v>
      </c>
      <c r="J78" s="1">
        <f t="shared" si="28"/>
        <v>2817.410004767904</v>
      </c>
      <c r="K78" s="1">
        <f t="shared" si="21"/>
        <v>450.78560076286465</v>
      </c>
      <c r="L78" s="1">
        <f t="shared" si="22"/>
        <v>450.78560076286465</v>
      </c>
      <c r="M78" s="1">
        <f t="shared" si="23"/>
        <v>4287.3990000000013</v>
      </c>
      <c r="N78" s="1">
        <f t="shared" si="26"/>
        <v>4287.3990000000013</v>
      </c>
    </row>
    <row r="79" spans="1:19" x14ac:dyDescent="0.25">
      <c r="A79">
        <f t="shared" si="24"/>
        <v>69</v>
      </c>
      <c r="B79" s="7">
        <f t="shared" si="25"/>
        <v>116874.36771407511</v>
      </c>
      <c r="C79" s="2">
        <v>69</v>
      </c>
      <c r="D79" s="1">
        <f t="shared" si="16"/>
        <v>116874.36771407511</v>
      </c>
      <c r="E79" s="1">
        <f t="shared" si="17"/>
        <v>116874.36771407511</v>
      </c>
      <c r="F79" s="1">
        <f t="shared" si="18"/>
        <v>1047.2085585876155</v>
      </c>
      <c r="G79" s="1">
        <f t="shared" si="19"/>
        <v>1047.2085585876155</v>
      </c>
      <c r="H79" s="1">
        <f t="shared" si="20"/>
        <v>1047.2085585876155</v>
      </c>
      <c r="I79" s="1">
        <f t="shared" si="27"/>
        <v>2793.2676219072291</v>
      </c>
      <c r="J79" s="1">
        <f t="shared" si="28"/>
        <v>2793.2676219072291</v>
      </c>
      <c r="K79" s="1">
        <f t="shared" si="21"/>
        <v>446.92281950515667</v>
      </c>
      <c r="L79" s="1">
        <f t="shared" si="22"/>
        <v>446.92281950515667</v>
      </c>
      <c r="M79" s="1">
        <f t="shared" si="23"/>
        <v>4287.3990000000013</v>
      </c>
      <c r="N79" s="1">
        <f t="shared" si="26"/>
        <v>4287.3990000000013</v>
      </c>
    </row>
    <row r="80" spans="1:19" x14ac:dyDescent="0.25">
      <c r="A80">
        <f t="shared" si="24"/>
        <v>70</v>
      </c>
      <c r="B80" s="7">
        <f t="shared" si="25"/>
        <v>115798.38447939382</v>
      </c>
      <c r="C80" s="2">
        <v>70</v>
      </c>
      <c r="D80" s="1">
        <f t="shared" si="16"/>
        <v>115798.38447939382</v>
      </c>
      <c r="E80" s="1">
        <f t="shared" si="17"/>
        <v>115798.38447939382</v>
      </c>
      <c r="F80" s="1">
        <f t="shared" si="18"/>
        <v>1075.9832346812852</v>
      </c>
      <c r="G80" s="1">
        <f t="shared" si="19"/>
        <v>1075.9832346812852</v>
      </c>
      <c r="H80" s="1">
        <f t="shared" si="20"/>
        <v>1075.9832346812852</v>
      </c>
      <c r="I80" s="1">
        <f t="shared" si="27"/>
        <v>2768.4618666540655</v>
      </c>
      <c r="J80" s="1">
        <f t="shared" si="28"/>
        <v>2768.4618666540655</v>
      </c>
      <c r="K80" s="1">
        <f t="shared" si="21"/>
        <v>442.95389866465047</v>
      </c>
      <c r="L80" s="1">
        <f t="shared" si="22"/>
        <v>442.95389866465047</v>
      </c>
      <c r="M80" s="1">
        <f t="shared" si="23"/>
        <v>4287.3990000000013</v>
      </c>
      <c r="N80" s="1">
        <f t="shared" si="26"/>
        <v>4287.3990000000013</v>
      </c>
    </row>
    <row r="81" spans="1:14" x14ac:dyDescent="0.25">
      <c r="A81">
        <f t="shared" si="24"/>
        <v>71</v>
      </c>
      <c r="B81" s="7">
        <f t="shared" si="25"/>
        <v>114692.83591237613</v>
      </c>
      <c r="C81" s="2">
        <v>71</v>
      </c>
      <c r="D81" s="1">
        <f t="shared" si="16"/>
        <v>114692.83591237613</v>
      </c>
      <c r="E81" s="1">
        <f t="shared" si="17"/>
        <v>114692.83591237613</v>
      </c>
      <c r="F81" s="1">
        <f t="shared" si="18"/>
        <v>1105.5485670176927</v>
      </c>
      <c r="G81" s="1">
        <f t="shared" si="19"/>
        <v>1105.5485670176927</v>
      </c>
      <c r="H81" s="1">
        <f t="shared" si="20"/>
        <v>1105.5485670176927</v>
      </c>
      <c r="I81" s="1">
        <f t="shared" si="27"/>
        <v>2742.9745111916454</v>
      </c>
      <c r="J81" s="1">
        <f t="shared" si="28"/>
        <v>2742.9745111916454</v>
      </c>
      <c r="K81" s="1">
        <f t="shared" si="21"/>
        <v>438.87592179066326</v>
      </c>
      <c r="L81" s="1">
        <f t="shared" si="22"/>
        <v>438.87592179066326</v>
      </c>
      <c r="M81" s="1">
        <f t="shared" si="23"/>
        <v>4287.3990000000013</v>
      </c>
      <c r="N81" s="1">
        <f t="shared" si="26"/>
        <v>4287.3990000000013</v>
      </c>
    </row>
    <row r="82" spans="1:14" x14ac:dyDescent="0.25">
      <c r="A82">
        <f t="shared" si="24"/>
        <v>72</v>
      </c>
      <c r="B82" s="7">
        <f t="shared" si="25"/>
        <v>113556.90963152018</v>
      </c>
      <c r="C82" s="2">
        <v>72</v>
      </c>
      <c r="D82" s="1">
        <f t="shared" si="16"/>
        <v>113556.90963152018</v>
      </c>
      <c r="E82" s="1">
        <f t="shared" si="17"/>
        <v>113556.90963152018</v>
      </c>
      <c r="F82" s="1">
        <f t="shared" si="18"/>
        <v>1135.9262808559556</v>
      </c>
      <c r="G82" s="1">
        <f t="shared" si="19"/>
        <v>1135.9262808559556</v>
      </c>
      <c r="H82" s="1">
        <f t="shared" si="20"/>
        <v>1135.9262808559556</v>
      </c>
      <c r="I82" s="1">
        <f t="shared" si="27"/>
        <v>2716.7868268483153</v>
      </c>
      <c r="J82" s="1">
        <f t="shared" si="28"/>
        <v>2716.7868268483153</v>
      </c>
      <c r="K82" s="1">
        <f t="shared" si="21"/>
        <v>434.68589229573047</v>
      </c>
      <c r="L82" s="1">
        <f t="shared" si="22"/>
        <v>434.68589229573047</v>
      </c>
      <c r="M82" s="1">
        <f t="shared" si="23"/>
        <v>4287.3990000000013</v>
      </c>
      <c r="N82" s="1">
        <f t="shared" si="26"/>
        <v>4287.3990000000013</v>
      </c>
    </row>
    <row r="83" spans="1:14" x14ac:dyDescent="0.25">
      <c r="A83">
        <f t="shared" si="24"/>
        <v>73</v>
      </c>
      <c r="B83" s="7">
        <f t="shared" si="25"/>
        <v>112389.77093310912</v>
      </c>
      <c r="C83" s="2">
        <v>73</v>
      </c>
      <c r="D83" s="1">
        <f t="shared" si="16"/>
        <v>112389.77093310912</v>
      </c>
      <c r="E83" s="1">
        <f t="shared" si="17"/>
        <v>112389.77093310912</v>
      </c>
      <c r="F83" s="1">
        <f t="shared" si="18"/>
        <v>1167.1386984110613</v>
      </c>
      <c r="G83" s="1">
        <f t="shared" si="19"/>
        <v>1167.1386984110613</v>
      </c>
      <c r="H83" s="1">
        <f t="shared" si="20"/>
        <v>1167.1386984110613</v>
      </c>
      <c r="I83" s="1">
        <f t="shared" si="27"/>
        <v>2689.879570335293</v>
      </c>
      <c r="J83" s="1">
        <f t="shared" si="28"/>
        <v>2689.879570335293</v>
      </c>
      <c r="K83" s="1">
        <f t="shared" si="21"/>
        <v>430.3807312536469</v>
      </c>
      <c r="L83" s="1">
        <f t="shared" si="22"/>
        <v>430.3807312536469</v>
      </c>
      <c r="M83" s="1">
        <f t="shared" si="23"/>
        <v>4287.3990000000013</v>
      </c>
      <c r="N83" s="1">
        <f t="shared" si="26"/>
        <v>4287.3990000000013</v>
      </c>
    </row>
    <row r="84" spans="1:14" x14ac:dyDescent="0.25">
      <c r="A84">
        <f t="shared" si="24"/>
        <v>74</v>
      </c>
      <c r="B84" s="7">
        <f t="shared" si="25"/>
        <v>111190.56217785239</v>
      </c>
      <c r="C84" s="2">
        <v>74</v>
      </c>
      <c r="D84" s="1">
        <f t="shared" si="16"/>
        <v>111190.56217785239</v>
      </c>
      <c r="E84" s="1">
        <f t="shared" si="17"/>
        <v>111190.56217785239</v>
      </c>
      <c r="F84" s="1">
        <f t="shared" si="18"/>
        <v>1199.2087552567205</v>
      </c>
      <c r="G84" s="1">
        <f t="shared" si="19"/>
        <v>1199.2087552567205</v>
      </c>
      <c r="H84" s="1">
        <f t="shared" si="20"/>
        <v>1199.2087552567205</v>
      </c>
      <c r="I84" s="1">
        <f t="shared" si="27"/>
        <v>2662.2329696062766</v>
      </c>
      <c r="J84" s="1">
        <f t="shared" si="28"/>
        <v>2662.2329696062766</v>
      </c>
      <c r="K84" s="1">
        <f t="shared" si="21"/>
        <v>425.95727513700427</v>
      </c>
      <c r="L84" s="1">
        <f t="shared" si="22"/>
        <v>425.95727513700427</v>
      </c>
      <c r="M84" s="1">
        <f t="shared" si="23"/>
        <v>4287.3990000000013</v>
      </c>
      <c r="N84" s="1">
        <f t="shared" si="26"/>
        <v>4287.3990000000013</v>
      </c>
    </row>
    <row r="85" spans="1:14" x14ac:dyDescent="0.25">
      <c r="A85">
        <f t="shared" si="24"/>
        <v>75</v>
      </c>
      <c r="B85" s="7">
        <f t="shared" si="25"/>
        <v>109958.40216067346</v>
      </c>
      <c r="C85" s="2">
        <v>75</v>
      </c>
      <c r="D85" s="1">
        <f t="shared" si="16"/>
        <v>109958.40216067346</v>
      </c>
      <c r="E85" s="1">
        <f t="shared" si="17"/>
        <v>109958.40216067346</v>
      </c>
      <c r="F85" s="1">
        <f t="shared" si="18"/>
        <v>1232.1600171789346</v>
      </c>
      <c r="G85" s="1">
        <f t="shared" si="19"/>
        <v>1232.1600171789346</v>
      </c>
      <c r="H85" s="1">
        <f t="shared" si="20"/>
        <v>1232.1600171789346</v>
      </c>
      <c r="I85" s="1">
        <f t="shared" si="27"/>
        <v>2633.8267093285058</v>
      </c>
      <c r="J85" s="1">
        <f t="shared" si="28"/>
        <v>2633.8267093285058</v>
      </c>
      <c r="K85" s="1">
        <f t="shared" si="21"/>
        <v>421.41227349256093</v>
      </c>
      <c r="L85" s="1">
        <f t="shared" si="22"/>
        <v>421.41227349256093</v>
      </c>
      <c r="M85" s="1">
        <f t="shared" si="23"/>
        <v>4287.3990000000013</v>
      </c>
      <c r="N85" s="1">
        <f t="shared" si="26"/>
        <v>4287.3990000000013</v>
      </c>
    </row>
    <row r="86" spans="1:14" x14ac:dyDescent="0.25">
      <c r="A86">
        <f t="shared" si="24"/>
        <v>76</v>
      </c>
      <c r="B86" s="7">
        <f t="shared" si="25"/>
        <v>108692.38546318081</v>
      </c>
      <c r="C86" s="2">
        <v>76</v>
      </c>
      <c r="D86" s="1">
        <f t="shared" si="16"/>
        <v>108692.38546318081</v>
      </c>
      <c r="E86" s="1">
        <f t="shared" si="17"/>
        <v>108692.38546318081</v>
      </c>
      <c r="F86" s="1">
        <f t="shared" si="18"/>
        <v>1266.0166974926565</v>
      </c>
      <c r="G86" s="1">
        <f t="shared" si="19"/>
        <v>1266.0166974926565</v>
      </c>
      <c r="H86" s="1">
        <f t="shared" si="20"/>
        <v>1266.0166974926565</v>
      </c>
      <c r="I86" s="1">
        <f t="shared" si="27"/>
        <v>2604.6399159546077</v>
      </c>
      <c r="J86" s="1">
        <f t="shared" si="28"/>
        <v>2604.6399159546077</v>
      </c>
      <c r="K86" s="1">
        <f t="shared" si="21"/>
        <v>416.74238655273723</v>
      </c>
      <c r="L86" s="1">
        <f t="shared" si="22"/>
        <v>416.74238655273723</v>
      </c>
      <c r="M86" s="1">
        <f t="shared" si="23"/>
        <v>4287.3990000000013</v>
      </c>
      <c r="N86" s="1">
        <f t="shared" si="26"/>
        <v>4287.3990000000013</v>
      </c>
    </row>
    <row r="87" spans="1:14" x14ac:dyDescent="0.25">
      <c r="A87">
        <f t="shared" si="24"/>
        <v>77</v>
      </c>
      <c r="B87" s="7">
        <f t="shared" si="25"/>
        <v>107391.58178834654</v>
      </c>
      <c r="C87" s="2">
        <v>77</v>
      </c>
      <c r="D87" s="1">
        <f t="shared" si="16"/>
        <v>107391.58178834654</v>
      </c>
      <c r="E87" s="1">
        <f t="shared" si="17"/>
        <v>107391.58178834654</v>
      </c>
      <c r="F87" s="1">
        <f t="shared" si="18"/>
        <v>1300.8036748342677</v>
      </c>
      <c r="G87" s="1">
        <f t="shared" si="19"/>
        <v>1300.8036748342677</v>
      </c>
      <c r="H87" s="1">
        <f t="shared" si="20"/>
        <v>1300.8036748342677</v>
      </c>
      <c r="I87" s="1">
        <f t="shared" si="27"/>
        <v>2574.651142384253</v>
      </c>
      <c r="J87" s="1">
        <f t="shared" si="28"/>
        <v>2574.651142384253</v>
      </c>
      <c r="K87" s="1">
        <f t="shared" si="21"/>
        <v>411.94418278148049</v>
      </c>
      <c r="L87" s="1">
        <f t="shared" si="22"/>
        <v>411.94418278148049</v>
      </c>
      <c r="M87" s="1">
        <f t="shared" si="23"/>
        <v>4287.3990000000013</v>
      </c>
      <c r="N87" s="1">
        <f t="shared" si="26"/>
        <v>4287.3990000000013</v>
      </c>
    </row>
    <row r="88" spans="1:14" x14ac:dyDescent="0.25">
      <c r="A88">
        <f t="shared" si="24"/>
        <v>78</v>
      </c>
      <c r="B88" s="7">
        <f t="shared" si="25"/>
        <v>106055.03527690358</v>
      </c>
      <c r="C88" s="2">
        <v>78</v>
      </c>
      <c r="D88" s="1">
        <f t="shared" si="16"/>
        <v>106055.03527690358</v>
      </c>
      <c r="E88" s="1">
        <f t="shared" si="17"/>
        <v>106055.03527690358</v>
      </c>
      <c r="F88" s="1">
        <f t="shared" si="18"/>
        <v>1336.5465114429505</v>
      </c>
      <c r="G88" s="1">
        <f t="shared" si="19"/>
        <v>1336.5465114429505</v>
      </c>
      <c r="H88" s="1">
        <f t="shared" si="20"/>
        <v>1336.5465114429505</v>
      </c>
      <c r="I88" s="1">
        <f t="shared" si="27"/>
        <v>2543.8383522043541</v>
      </c>
      <c r="J88" s="1">
        <f t="shared" si="28"/>
        <v>2543.8383522043541</v>
      </c>
      <c r="K88" s="1">
        <f t="shared" si="21"/>
        <v>407.01413635269665</v>
      </c>
      <c r="L88" s="1">
        <f t="shared" si="22"/>
        <v>407.01413635269665</v>
      </c>
      <c r="M88" s="1">
        <f t="shared" si="23"/>
        <v>4287.3990000000013</v>
      </c>
      <c r="N88" s="1">
        <f t="shared" si="26"/>
        <v>4287.3990000000013</v>
      </c>
    </row>
    <row r="89" spans="1:14" x14ac:dyDescent="0.25">
      <c r="A89">
        <f t="shared" si="24"/>
        <v>79</v>
      </c>
      <c r="B89" s="7">
        <f t="shared" si="25"/>
        <v>104681.76380495919</v>
      </c>
      <c r="C89" s="2">
        <v>79</v>
      </c>
      <c r="D89" s="1">
        <f t="shared" si="16"/>
        <v>104681.76380495919</v>
      </c>
      <c r="E89" s="1">
        <f t="shared" si="17"/>
        <v>104681.76380495919</v>
      </c>
      <c r="F89" s="1">
        <f t="shared" si="18"/>
        <v>1373.2714719443857</v>
      </c>
      <c r="G89" s="1">
        <f t="shared" si="19"/>
        <v>1373.2714719443857</v>
      </c>
      <c r="H89" s="1">
        <f t="shared" si="20"/>
        <v>1373.2714719443857</v>
      </c>
      <c r="I89" s="1">
        <f t="shared" si="27"/>
        <v>2512.1789034962203</v>
      </c>
      <c r="J89" s="1">
        <f t="shared" si="28"/>
        <v>2512.1789034962203</v>
      </c>
      <c r="K89" s="1">
        <f t="shared" si="21"/>
        <v>401.94862455939528</v>
      </c>
      <c r="L89" s="1">
        <f t="shared" si="22"/>
        <v>401.94862455939528</v>
      </c>
      <c r="M89" s="1">
        <f t="shared" si="23"/>
        <v>4287.3990000000013</v>
      </c>
      <c r="N89" s="1">
        <f t="shared" si="26"/>
        <v>4287.3990000000013</v>
      </c>
    </row>
    <row r="90" spans="1:14" x14ac:dyDescent="0.25">
      <c r="A90">
        <f t="shared" si="24"/>
        <v>80</v>
      </c>
      <c r="B90" s="7">
        <f t="shared" si="25"/>
        <v>103270.75826230861</v>
      </c>
      <c r="C90" s="2">
        <v>80</v>
      </c>
      <c r="D90" s="1">
        <f t="shared" si="16"/>
        <v>103270.75826230861</v>
      </c>
      <c r="E90" s="1">
        <f t="shared" si="17"/>
        <v>103270.75826230861</v>
      </c>
      <c r="F90" s="1">
        <f t="shared" si="18"/>
        <v>1411.0055426505796</v>
      </c>
      <c r="G90" s="1">
        <f t="shared" si="19"/>
        <v>1411.0055426505796</v>
      </c>
      <c r="H90" s="1">
        <f t="shared" si="20"/>
        <v>1411.0055426505796</v>
      </c>
      <c r="I90" s="1">
        <f t="shared" si="27"/>
        <v>2479.6495321977773</v>
      </c>
      <c r="J90" s="1">
        <f t="shared" si="28"/>
        <v>2479.6495321977773</v>
      </c>
      <c r="K90" s="1">
        <f t="shared" si="21"/>
        <v>396.74392515164436</v>
      </c>
      <c r="L90" s="1">
        <f t="shared" si="22"/>
        <v>396.74392515164436</v>
      </c>
      <c r="M90" s="1">
        <f t="shared" si="23"/>
        <v>4287.3990000000013</v>
      </c>
      <c r="N90" s="1">
        <f t="shared" si="26"/>
        <v>4287.3990000000013</v>
      </c>
    </row>
    <row r="91" spans="1:14" x14ac:dyDescent="0.25">
      <c r="A91">
        <f t="shared" si="24"/>
        <v>81</v>
      </c>
      <c r="B91" s="7">
        <f t="shared" si="25"/>
        <v>101820.9818109186</v>
      </c>
      <c r="C91" s="2">
        <v>81</v>
      </c>
      <c r="D91" s="1">
        <f t="shared" si="16"/>
        <v>101820.9818109186</v>
      </c>
      <c r="E91" s="1">
        <f t="shared" si="17"/>
        <v>101820.9818109186</v>
      </c>
      <c r="F91" s="1">
        <f t="shared" si="18"/>
        <v>1449.7764513900031</v>
      </c>
      <c r="G91" s="1">
        <f t="shared" si="19"/>
        <v>1449.7764513900031</v>
      </c>
      <c r="H91" s="1">
        <f t="shared" si="20"/>
        <v>1449.7764513900031</v>
      </c>
      <c r="I91" s="1">
        <f t="shared" si="27"/>
        <v>2446.2263350086191</v>
      </c>
      <c r="J91" s="1">
        <f t="shared" si="28"/>
        <v>2446.2263350086191</v>
      </c>
      <c r="K91" s="1">
        <f t="shared" si="21"/>
        <v>391.39621360137909</v>
      </c>
      <c r="L91" s="1">
        <f t="shared" si="22"/>
        <v>391.39621360137909</v>
      </c>
      <c r="M91" s="1">
        <f t="shared" si="23"/>
        <v>4287.3990000000013</v>
      </c>
      <c r="N91" s="1">
        <f t="shared" si="26"/>
        <v>4287.3990000000013</v>
      </c>
    </row>
    <row r="92" spans="1:14" x14ac:dyDescent="0.25">
      <c r="A92">
        <f t="shared" si="24"/>
        <v>82</v>
      </c>
      <c r="B92" s="7">
        <f t="shared" si="25"/>
        <v>100331.369123036</v>
      </c>
      <c r="C92" s="2">
        <v>82</v>
      </c>
      <c r="D92" s="1">
        <f t="shared" si="16"/>
        <v>100331.369123036</v>
      </c>
      <c r="E92" s="1">
        <f t="shared" si="17"/>
        <v>100331.369123036</v>
      </c>
      <c r="F92" s="1">
        <f t="shared" si="18"/>
        <v>1489.612687882609</v>
      </c>
      <c r="G92" s="1">
        <f t="shared" si="19"/>
        <v>1489.612687882609</v>
      </c>
      <c r="H92" s="1">
        <f t="shared" si="20"/>
        <v>1489.612687882609</v>
      </c>
      <c r="I92" s="1">
        <f t="shared" si="27"/>
        <v>2411.8847518253383</v>
      </c>
      <c r="J92" s="1">
        <f t="shared" si="28"/>
        <v>2411.8847518253383</v>
      </c>
      <c r="K92" s="1">
        <f t="shared" si="21"/>
        <v>385.90156029205411</v>
      </c>
      <c r="L92" s="1">
        <f t="shared" si="22"/>
        <v>385.90156029205411</v>
      </c>
      <c r="M92" s="1">
        <f t="shared" si="23"/>
        <v>4287.3990000000013</v>
      </c>
      <c r="N92" s="1">
        <f t="shared" si="26"/>
        <v>4287.3990000000013</v>
      </c>
    </row>
    <row r="93" spans="1:14" x14ac:dyDescent="0.25">
      <c r="A93">
        <f t="shared" si="24"/>
        <v>83</v>
      </c>
      <c r="B93" s="7">
        <f t="shared" si="25"/>
        <v>98800.825598361291</v>
      </c>
      <c r="C93" s="2">
        <v>83</v>
      </c>
      <c r="D93" s="1">
        <f t="shared" si="16"/>
        <v>98800.825598361291</v>
      </c>
      <c r="E93" s="1">
        <f t="shared" si="17"/>
        <v>98800.825598361291</v>
      </c>
      <c r="F93" s="1">
        <f t="shared" si="18"/>
        <v>1530.5435246747115</v>
      </c>
      <c r="G93" s="1">
        <f t="shared" si="19"/>
        <v>1530.5435246747115</v>
      </c>
      <c r="H93" s="1">
        <f t="shared" si="20"/>
        <v>1530.5435246747115</v>
      </c>
      <c r="I93" s="1">
        <f t="shared" si="27"/>
        <v>2376.5995476942153</v>
      </c>
      <c r="J93" s="1">
        <f t="shared" si="28"/>
        <v>2376.5995476942153</v>
      </c>
      <c r="K93" s="1">
        <f t="shared" si="21"/>
        <v>380.25592763107443</v>
      </c>
      <c r="L93" s="1">
        <f t="shared" si="22"/>
        <v>380.25592763107443</v>
      </c>
      <c r="M93" s="1">
        <f t="shared" si="23"/>
        <v>4287.3990000000013</v>
      </c>
      <c r="N93" s="1">
        <f t="shared" si="26"/>
        <v>4287.3990000000013</v>
      </c>
    </row>
    <row r="94" spans="1:14" x14ac:dyDescent="0.25">
      <c r="A94">
        <f t="shared" si="24"/>
        <v>84</v>
      </c>
      <c r="B94" s="7">
        <f t="shared" si="25"/>
        <v>97228.226559712188</v>
      </c>
      <c r="C94" s="2">
        <v>84</v>
      </c>
      <c r="D94" s="1">
        <f t="shared" si="16"/>
        <v>97228.226559712188</v>
      </c>
      <c r="E94" s="1">
        <f t="shared" si="17"/>
        <v>97228.226559712188</v>
      </c>
      <c r="F94" s="1">
        <f t="shared" si="18"/>
        <v>1572.5990386490976</v>
      </c>
      <c r="G94" s="1">
        <f t="shared" si="19"/>
        <v>1572.5990386490976</v>
      </c>
      <c r="H94" s="1">
        <f t="shared" si="20"/>
        <v>1572.5990386490976</v>
      </c>
      <c r="I94" s="1">
        <f t="shared" si="27"/>
        <v>2340.3447942680205</v>
      </c>
      <c r="J94" s="1">
        <f t="shared" si="28"/>
        <v>2340.3447942680205</v>
      </c>
      <c r="K94" s="1">
        <f t="shared" si="21"/>
        <v>374.45516708288329</v>
      </c>
      <c r="L94" s="1">
        <f t="shared" si="22"/>
        <v>374.45516708288329</v>
      </c>
      <c r="M94" s="1">
        <f t="shared" si="23"/>
        <v>4287.3990000000013</v>
      </c>
      <c r="N94" s="1">
        <f t="shared" si="26"/>
        <v>4287.3990000000013</v>
      </c>
    </row>
    <row r="95" spans="1:14" x14ac:dyDescent="0.25">
      <c r="A95">
        <f t="shared" si="24"/>
        <v>85</v>
      </c>
      <c r="B95" s="7">
        <f t="shared" si="25"/>
        <v>95612.416426586002</v>
      </c>
      <c r="C95" s="2">
        <v>85</v>
      </c>
      <c r="D95" s="1">
        <f t="shared" si="16"/>
        <v>95612.416426586002</v>
      </c>
      <c r="E95" s="1">
        <f t="shared" si="17"/>
        <v>95612.416426586002</v>
      </c>
      <c r="F95" s="1">
        <f t="shared" si="18"/>
        <v>1615.8101331261853</v>
      </c>
      <c r="G95" s="1">
        <f t="shared" si="19"/>
        <v>1615.8101331261853</v>
      </c>
      <c r="H95" s="1">
        <f t="shared" si="20"/>
        <v>1615.8101331261853</v>
      </c>
      <c r="I95" s="1">
        <f t="shared" si="27"/>
        <v>2303.0938507532896</v>
      </c>
      <c r="J95" s="1">
        <f t="shared" si="28"/>
        <v>2303.0938507532896</v>
      </c>
      <c r="K95" s="1">
        <f t="shared" si="21"/>
        <v>368.49501612052637</v>
      </c>
      <c r="L95" s="1">
        <f t="shared" si="22"/>
        <v>368.49501612052637</v>
      </c>
      <c r="M95" s="1">
        <f t="shared" si="23"/>
        <v>4287.3990000000013</v>
      </c>
      <c r="N95" s="1">
        <f t="shared" si="26"/>
        <v>4287.3990000000013</v>
      </c>
    </row>
    <row r="96" spans="1:14" x14ac:dyDescent="0.25">
      <c r="A96">
        <f t="shared" si="24"/>
        <v>86</v>
      </c>
      <c r="B96" s="7">
        <f t="shared" si="25"/>
        <v>93952.20786601353</v>
      </c>
      <c r="C96" s="2">
        <v>86</v>
      </c>
      <c r="D96" s="1">
        <f t="shared" si="16"/>
        <v>93952.20786601353</v>
      </c>
      <c r="E96" s="1">
        <f t="shared" si="17"/>
        <v>93952.20786601353</v>
      </c>
      <c r="F96" s="1">
        <f t="shared" si="18"/>
        <v>1660.2085605724646</v>
      </c>
      <c r="G96" s="1">
        <f t="shared" si="19"/>
        <v>1660.2085605724646</v>
      </c>
      <c r="H96" s="1">
        <f t="shared" si="20"/>
        <v>1660.2085605724646</v>
      </c>
      <c r="I96" s="1">
        <f t="shared" si="27"/>
        <v>2264.8193443340833</v>
      </c>
      <c r="J96" s="1">
        <f t="shared" si="28"/>
        <v>2264.8193443340833</v>
      </c>
      <c r="K96" s="1">
        <f t="shared" si="21"/>
        <v>362.37109509345333</v>
      </c>
      <c r="L96" s="1">
        <f t="shared" si="22"/>
        <v>362.37109509345333</v>
      </c>
      <c r="M96" s="1">
        <f t="shared" si="23"/>
        <v>4287.3990000000013</v>
      </c>
      <c r="N96" s="1">
        <f t="shared" si="26"/>
        <v>4287.3990000000013</v>
      </c>
    </row>
    <row r="97" spans="1:14" x14ac:dyDescent="0.25">
      <c r="A97">
        <f t="shared" si="24"/>
        <v>87</v>
      </c>
      <c r="B97" s="7">
        <f t="shared" si="25"/>
        <v>92246.380920080614</v>
      </c>
      <c r="C97" s="2">
        <v>87</v>
      </c>
      <c r="D97" s="1">
        <f t="shared" si="16"/>
        <v>92246.380920080614</v>
      </c>
      <c r="E97" s="1">
        <f t="shared" si="17"/>
        <v>92246.380920080614</v>
      </c>
      <c r="F97" s="1">
        <f t="shared" si="18"/>
        <v>1705.8269459329142</v>
      </c>
      <c r="G97" s="1">
        <f t="shared" si="19"/>
        <v>1705.8269459329142</v>
      </c>
      <c r="H97" s="1">
        <f t="shared" si="20"/>
        <v>1705.8269459329142</v>
      </c>
      <c r="I97" s="1">
        <f t="shared" si="27"/>
        <v>2225.4931500578336</v>
      </c>
      <c r="J97" s="1">
        <f t="shared" si="28"/>
        <v>2225.4931500578336</v>
      </c>
      <c r="K97" s="1">
        <f t="shared" si="21"/>
        <v>356.07890400925339</v>
      </c>
      <c r="L97" s="1">
        <f t="shared" si="22"/>
        <v>356.07890400925339</v>
      </c>
      <c r="M97" s="1">
        <f t="shared" si="23"/>
        <v>4287.3990000000013</v>
      </c>
      <c r="N97" s="1">
        <f t="shared" si="26"/>
        <v>4287.3990000000013</v>
      </c>
    </row>
    <row r="98" spans="1:14" x14ac:dyDescent="0.25">
      <c r="A98">
        <f t="shared" si="24"/>
        <v>88</v>
      </c>
      <c r="B98" s="7">
        <f t="shared" si="25"/>
        <v>90493.682109476082</v>
      </c>
      <c r="C98" s="2">
        <v>88</v>
      </c>
      <c r="D98" s="1">
        <f t="shared" si="16"/>
        <v>90493.682109476082</v>
      </c>
      <c r="E98" s="1">
        <f t="shared" si="17"/>
        <v>90493.682109476082</v>
      </c>
      <c r="F98" s="1">
        <f t="shared" si="18"/>
        <v>1752.6988106045267</v>
      </c>
      <c r="G98" s="1">
        <f t="shared" si="19"/>
        <v>1752.6988106045267</v>
      </c>
      <c r="H98" s="1">
        <f t="shared" si="20"/>
        <v>1752.6988106045267</v>
      </c>
      <c r="I98" s="1">
        <f t="shared" si="27"/>
        <v>2185.0863701685125</v>
      </c>
      <c r="J98" s="1">
        <f t="shared" si="28"/>
        <v>2185.0863701685125</v>
      </c>
      <c r="K98" s="1">
        <f t="shared" si="21"/>
        <v>349.61381922696199</v>
      </c>
      <c r="L98" s="1">
        <f t="shared" si="22"/>
        <v>349.61381922696199</v>
      </c>
      <c r="M98" s="1">
        <f t="shared" si="23"/>
        <v>4287.3990000000013</v>
      </c>
      <c r="N98" s="1">
        <f t="shared" si="26"/>
        <v>4287.3990000000013</v>
      </c>
    </row>
    <row r="99" spans="1:14" x14ac:dyDescent="0.25">
      <c r="A99">
        <f t="shared" si="24"/>
        <v>89</v>
      </c>
      <c r="B99" s="7">
        <f t="shared" si="25"/>
        <v>88692.8235124075</v>
      </c>
      <c r="C99" s="2">
        <v>89</v>
      </c>
      <c r="D99" s="1">
        <f t="shared" si="16"/>
        <v>88692.8235124075</v>
      </c>
      <c r="E99" s="1">
        <f t="shared" si="17"/>
        <v>88692.8235124075</v>
      </c>
      <c r="F99" s="1">
        <f t="shared" si="18"/>
        <v>1800.8585970685772</v>
      </c>
      <c r="G99" s="1">
        <f t="shared" si="19"/>
        <v>1800.8585970685772</v>
      </c>
      <c r="H99" s="1">
        <f t="shared" si="20"/>
        <v>1800.8585970685772</v>
      </c>
      <c r="I99" s="1">
        <f t="shared" si="27"/>
        <v>2143.5693128719172</v>
      </c>
      <c r="J99" s="1">
        <f t="shared" si="28"/>
        <v>2143.5693128719172</v>
      </c>
      <c r="K99" s="1">
        <f t="shared" si="21"/>
        <v>342.97109005950676</v>
      </c>
      <c r="L99" s="1">
        <f t="shared" si="22"/>
        <v>342.97109005950676</v>
      </c>
      <c r="M99" s="1">
        <f t="shared" si="23"/>
        <v>4287.3990000000013</v>
      </c>
      <c r="N99" s="1">
        <f t="shared" si="26"/>
        <v>4287.3990000000013</v>
      </c>
    </row>
    <row r="100" spans="1:14" x14ac:dyDescent="0.25">
      <c r="A100">
        <f t="shared" si="24"/>
        <v>90</v>
      </c>
      <c r="B100" s="7">
        <f t="shared" si="25"/>
        <v>86842.481818207787</v>
      </c>
      <c r="C100" s="2">
        <v>90</v>
      </c>
      <c r="D100" s="1">
        <f t="shared" si="16"/>
        <v>86842.481818207787</v>
      </c>
      <c r="E100" s="1">
        <f t="shared" si="17"/>
        <v>86842.481818207787</v>
      </c>
      <c r="F100" s="1">
        <f t="shared" si="18"/>
        <v>1850.3416941997143</v>
      </c>
      <c r="G100" s="1">
        <f t="shared" si="19"/>
        <v>1850.3416941997143</v>
      </c>
      <c r="H100" s="1">
        <f t="shared" si="20"/>
        <v>1850.3416941997143</v>
      </c>
      <c r="I100" s="1">
        <f t="shared" si="27"/>
        <v>2100.9114705174889</v>
      </c>
      <c r="J100" s="1">
        <f t="shared" si="28"/>
        <v>2100.9114705174889</v>
      </c>
      <c r="K100" s="1">
        <f t="shared" si="21"/>
        <v>336.1458352827982</v>
      </c>
      <c r="L100" s="1">
        <f t="shared" si="22"/>
        <v>336.1458352827982</v>
      </c>
      <c r="M100" s="1">
        <f t="shared" si="23"/>
        <v>4287.3990000000013</v>
      </c>
      <c r="N100" s="1">
        <f t="shared" si="26"/>
        <v>4287.3990000000013</v>
      </c>
    </row>
    <row r="101" spans="1:14" x14ac:dyDescent="0.25">
      <c r="A101">
        <f t="shared" si="24"/>
        <v>91</v>
      </c>
      <c r="B101" s="7">
        <f t="shared" si="25"/>
        <v>84941.297354937298</v>
      </c>
      <c r="C101" s="2">
        <v>91</v>
      </c>
      <c r="D101" s="1">
        <f t="shared" si="16"/>
        <v>84941.297354937298</v>
      </c>
      <c r="E101" s="1">
        <f t="shared" si="17"/>
        <v>84941.297354937298</v>
      </c>
      <c r="F101" s="1">
        <f t="shared" si="18"/>
        <v>1901.1844632704885</v>
      </c>
      <c r="G101" s="1">
        <f t="shared" si="19"/>
        <v>1901.1844632704885</v>
      </c>
      <c r="H101" s="1">
        <f t="shared" si="20"/>
        <v>1901.1844632704885</v>
      </c>
      <c r="I101" s="1">
        <f t="shared" si="27"/>
        <v>2057.0814971806144</v>
      </c>
      <c r="J101" s="1">
        <f t="shared" si="28"/>
        <v>2057.0814971806144</v>
      </c>
      <c r="K101" s="1">
        <f t="shared" si="21"/>
        <v>329.1330395488983</v>
      </c>
      <c r="L101" s="1">
        <f t="shared" si="22"/>
        <v>329.1330395488983</v>
      </c>
      <c r="M101" s="1">
        <f t="shared" si="23"/>
        <v>4287.3990000000013</v>
      </c>
      <c r="N101" s="1">
        <f t="shared" si="26"/>
        <v>4287.3990000000013</v>
      </c>
    </row>
    <row r="102" spans="1:14" x14ac:dyDescent="0.25">
      <c r="A102">
        <f t="shared" si="24"/>
        <v>92</v>
      </c>
      <c r="B102" s="7">
        <f t="shared" si="25"/>
        <v>82987.873090266876</v>
      </c>
      <c r="C102" s="2">
        <v>92</v>
      </c>
      <c r="D102" s="1">
        <f t="shared" si="16"/>
        <v>82987.873090266876</v>
      </c>
      <c r="E102" s="1">
        <f t="shared" si="17"/>
        <v>82987.873090266876</v>
      </c>
      <c r="F102" s="1">
        <f t="shared" si="18"/>
        <v>1953.4242646704197</v>
      </c>
      <c r="G102" s="1">
        <f t="shared" si="19"/>
        <v>1953.4242646704197</v>
      </c>
      <c r="H102" s="1">
        <f t="shared" si="20"/>
        <v>1953.4242646704197</v>
      </c>
      <c r="I102" s="1">
        <f t="shared" si="27"/>
        <v>2012.0471856289494</v>
      </c>
      <c r="J102" s="1">
        <f t="shared" si="28"/>
        <v>2012.0471856289494</v>
      </c>
      <c r="K102" s="1">
        <f t="shared" si="21"/>
        <v>321.92754970063191</v>
      </c>
      <c r="L102" s="1">
        <f t="shared" si="22"/>
        <v>321.92754970063191</v>
      </c>
      <c r="M102" s="1">
        <f t="shared" si="23"/>
        <v>4287.3990000000013</v>
      </c>
      <c r="N102" s="1">
        <f t="shared" si="26"/>
        <v>4287.3990000000013</v>
      </c>
    </row>
    <row r="103" spans="1:14" x14ac:dyDescent="0.25">
      <c r="A103">
        <f t="shared" si="24"/>
        <v>93</v>
      </c>
      <c r="B103" s="7">
        <f t="shared" si="25"/>
        <v>80980.773604907634</v>
      </c>
      <c r="C103" s="2">
        <v>93</v>
      </c>
      <c r="D103" s="1">
        <f t="shared" si="16"/>
        <v>80980.773604907634</v>
      </c>
      <c r="E103" s="1">
        <f t="shared" si="17"/>
        <v>80980.773604907634</v>
      </c>
      <c r="F103" s="1">
        <f t="shared" si="18"/>
        <v>2007.0994853592356</v>
      </c>
      <c r="G103" s="1">
        <f t="shared" si="19"/>
        <v>2007.0994853592356</v>
      </c>
      <c r="H103" s="1">
        <f t="shared" si="20"/>
        <v>2007.0994853592356</v>
      </c>
      <c r="I103" s="1">
        <f t="shared" si="27"/>
        <v>1965.7754436558328</v>
      </c>
      <c r="J103" s="1">
        <f t="shared" si="28"/>
        <v>1965.7754436558328</v>
      </c>
      <c r="K103" s="1">
        <f t="shared" si="21"/>
        <v>314.52407098493325</v>
      </c>
      <c r="L103" s="1">
        <f t="shared" si="22"/>
        <v>314.52407098493325</v>
      </c>
      <c r="M103" s="1">
        <f t="shared" si="23"/>
        <v>4287.3990000000013</v>
      </c>
      <c r="N103" s="1">
        <f t="shared" si="26"/>
        <v>4287.3990000000013</v>
      </c>
    </row>
    <row r="104" spans="1:14" x14ac:dyDescent="0.25">
      <c r="A104">
        <f t="shared" si="24"/>
        <v>94</v>
      </c>
      <c r="B104" s="7">
        <f t="shared" si="25"/>
        <v>78918.52403783318</v>
      </c>
      <c r="C104" s="2">
        <v>94</v>
      </c>
      <c r="D104" s="1">
        <f t="shared" si="16"/>
        <v>78918.52403783318</v>
      </c>
      <c r="E104" s="1">
        <f t="shared" si="17"/>
        <v>78918.52403783318</v>
      </c>
      <c r="F104" s="1">
        <f t="shared" si="18"/>
        <v>2062.2495670744543</v>
      </c>
      <c r="G104" s="1">
        <f t="shared" si="19"/>
        <v>2062.2495670744543</v>
      </c>
      <c r="H104" s="1">
        <f t="shared" si="20"/>
        <v>2062.2495670744543</v>
      </c>
      <c r="I104" s="1">
        <f t="shared" si="27"/>
        <v>1918.2322697634029</v>
      </c>
      <c r="J104" s="1">
        <f t="shared" si="28"/>
        <v>1918.2322697634029</v>
      </c>
      <c r="K104" s="1">
        <f t="shared" si="21"/>
        <v>306.91716316214445</v>
      </c>
      <c r="L104" s="1">
        <f t="shared" si="22"/>
        <v>306.91716316214445</v>
      </c>
      <c r="M104" s="1">
        <f t="shared" si="23"/>
        <v>4287.3990000000013</v>
      </c>
      <c r="N104" s="1">
        <f t="shared" si="26"/>
        <v>4287.3990000000013</v>
      </c>
    </row>
    <row r="105" spans="1:14" x14ac:dyDescent="0.25">
      <c r="A105">
        <f t="shared" si="24"/>
        <v>95</v>
      </c>
      <c r="B105" s="7">
        <f t="shared" si="25"/>
        <v>76799.609002519137</v>
      </c>
      <c r="C105" s="2">
        <v>95</v>
      </c>
      <c r="D105" s="1">
        <f t="shared" si="16"/>
        <v>76799.609002519137</v>
      </c>
      <c r="E105" s="1">
        <f t="shared" si="17"/>
        <v>76799.609002519137</v>
      </c>
      <c r="F105" s="1">
        <f t="shared" si="18"/>
        <v>2118.9150353140481</v>
      </c>
      <c r="G105" s="1">
        <f t="shared" si="19"/>
        <v>2118.9150353140481</v>
      </c>
      <c r="H105" s="1">
        <f t="shared" si="20"/>
        <v>2118.9150353140481</v>
      </c>
      <c r="I105" s="1">
        <f t="shared" si="27"/>
        <v>1869.3827281775457</v>
      </c>
      <c r="J105" s="1">
        <f t="shared" si="28"/>
        <v>1869.3827281775457</v>
      </c>
      <c r="K105" s="1">
        <f t="shared" si="21"/>
        <v>299.10123650840734</v>
      </c>
      <c r="L105" s="1">
        <f t="shared" si="22"/>
        <v>299.10123650840734</v>
      </c>
      <c r="M105" s="1">
        <f t="shared" si="23"/>
        <v>4287.3990000000013</v>
      </c>
      <c r="N105" s="1">
        <f t="shared" si="26"/>
        <v>4287.3990000000013</v>
      </c>
    </row>
    <row r="106" spans="1:14" x14ac:dyDescent="0.25">
      <c r="A106">
        <f t="shared" si="24"/>
        <v>96</v>
      </c>
      <c r="B106" s="7">
        <f t="shared" si="25"/>
        <v>74622.471473403668</v>
      </c>
      <c r="C106" s="2">
        <v>96</v>
      </c>
      <c r="D106" s="1">
        <f t="shared" si="16"/>
        <v>74622.471473403668</v>
      </c>
      <c r="E106" s="1">
        <f t="shared" si="17"/>
        <v>74622.471473403668</v>
      </c>
      <c r="F106" s="1">
        <f t="shared" si="18"/>
        <v>2177.137529115475</v>
      </c>
      <c r="G106" s="1">
        <f t="shared" si="19"/>
        <v>2177.137529115475</v>
      </c>
      <c r="H106" s="1">
        <f t="shared" si="20"/>
        <v>2177.137529115475</v>
      </c>
      <c r="I106" s="1">
        <f t="shared" si="27"/>
        <v>1819.1909231763159</v>
      </c>
      <c r="J106" s="1">
        <f t="shared" si="28"/>
        <v>1819.1909231763159</v>
      </c>
      <c r="K106" s="1">
        <f t="shared" si="21"/>
        <v>291.07054770821054</v>
      </c>
      <c r="L106" s="1">
        <f t="shared" si="22"/>
        <v>291.07054770821054</v>
      </c>
      <c r="M106" s="1">
        <f t="shared" si="23"/>
        <v>4287.3990000000013</v>
      </c>
      <c r="N106" s="1">
        <f t="shared" si="26"/>
        <v>4287.3990000000013</v>
      </c>
    </row>
    <row r="107" spans="1:14" x14ac:dyDescent="0.25">
      <c r="A107">
        <f t="shared" ref="A107:A130" si="29">IF(C107&lt;=$R$9,C107,"")</f>
        <v>97</v>
      </c>
      <c r="B107" s="7">
        <f t="shared" ref="B107:B130" si="30">D107</f>
        <v>72385.511641750709</v>
      </c>
      <c r="C107" s="2">
        <v>97</v>
      </c>
      <c r="D107" s="1">
        <f t="shared" ref="D107:D130" si="31">IFERROR(IF(E107&gt;=0.1,E106-H107-O107,""),"")</f>
        <v>72385.511641750709</v>
      </c>
      <c r="E107" s="1">
        <f t="shared" ref="E107:E130" si="32">E106-H107-O107</f>
        <v>72385.511641750709</v>
      </c>
      <c r="F107" s="1">
        <f t="shared" ref="F107:F130" si="33">IFERROR(IF(A107&lt;$R$9,IFERROR(IF(H107&gt;=0,N107-J107-L107,""),""),IF(A107=$R$9,D106,"")),"")</f>
        <v>2236.9598316529582</v>
      </c>
      <c r="G107" s="1">
        <f t="shared" ref="G107:G130" si="34">IFERROR(IF(H107&gt;=0,N107-J107-L107,""),"")</f>
        <v>2236.9598316529582</v>
      </c>
      <c r="H107" s="1">
        <f t="shared" ref="H107:H130" si="35">N107-J107-L107</f>
        <v>2236.9598316529582</v>
      </c>
      <c r="I107" s="1">
        <f t="shared" ref="I107:I130" si="36">IFERROR(IF(J107&gt;=0,D106*$K$5/2,""),"")</f>
        <v>1767.6199727129683</v>
      </c>
      <c r="J107" s="1">
        <f t="shared" ref="J107:J130" si="37">D106*$K$5/2</f>
        <v>1767.6199727129683</v>
      </c>
      <c r="K107" s="1">
        <f t="shared" ref="K107:K130" si="38">IFERROR(IF(L107&gt;=0,I107*16%,""),"")</f>
        <v>282.81919563407496</v>
      </c>
      <c r="L107" s="1">
        <f t="shared" ref="L107:L130" si="39">J107*16%</f>
        <v>282.81919563407496</v>
      </c>
      <c r="M107" s="1">
        <f t="shared" ref="M107:M130" si="40">IFERROR(IF(A107&lt;$R$9,N107,F107+I107+K107),"")</f>
        <v>4287.3990000000013</v>
      </c>
      <c r="N107" s="1">
        <f t="shared" si="26"/>
        <v>4287.3990000000013</v>
      </c>
    </row>
    <row r="108" spans="1:14" x14ac:dyDescent="0.25">
      <c r="A108">
        <f t="shared" si="29"/>
        <v>98</v>
      </c>
      <c r="B108" s="7">
        <f t="shared" si="30"/>
        <v>70087.085740075199</v>
      </c>
      <c r="C108" s="2">
        <v>98</v>
      </c>
      <c r="D108" s="1">
        <f t="shared" si="31"/>
        <v>70087.085740075199</v>
      </c>
      <c r="E108" s="1">
        <f t="shared" si="32"/>
        <v>70087.085740075199</v>
      </c>
      <c r="F108" s="1">
        <f t="shared" si="33"/>
        <v>2298.4259016755113</v>
      </c>
      <c r="G108" s="1">
        <f t="shared" si="34"/>
        <v>2298.4259016755113</v>
      </c>
      <c r="H108" s="1">
        <f t="shared" si="35"/>
        <v>2298.4259016755113</v>
      </c>
      <c r="I108" s="1">
        <f t="shared" si="36"/>
        <v>1714.6319813142154</v>
      </c>
      <c r="J108" s="1">
        <f t="shared" si="37"/>
        <v>1714.6319813142154</v>
      </c>
      <c r="K108" s="1">
        <f t="shared" si="38"/>
        <v>274.34111701027444</v>
      </c>
      <c r="L108" s="1">
        <f t="shared" si="39"/>
        <v>274.34111701027444</v>
      </c>
      <c r="M108" s="1">
        <f t="shared" si="40"/>
        <v>4287.3990000000013</v>
      </c>
      <c r="N108" s="1">
        <f t="shared" si="26"/>
        <v>4287.3990000000013</v>
      </c>
    </row>
    <row r="109" spans="1:14" x14ac:dyDescent="0.25">
      <c r="A109">
        <f t="shared" si="29"/>
        <v>99</v>
      </c>
      <c r="B109" s="7">
        <f t="shared" si="30"/>
        <v>67725.504834266409</v>
      </c>
      <c r="C109" s="2">
        <v>99</v>
      </c>
      <c r="D109" s="1">
        <f t="shared" si="31"/>
        <v>67725.504834266409</v>
      </c>
      <c r="E109" s="1">
        <f t="shared" si="32"/>
        <v>67725.504834266409</v>
      </c>
      <c r="F109" s="1">
        <f t="shared" si="33"/>
        <v>2361.5809058087975</v>
      </c>
      <c r="G109" s="1">
        <f t="shared" si="34"/>
        <v>2361.5809058087975</v>
      </c>
      <c r="H109" s="1">
        <f t="shared" si="35"/>
        <v>2361.5809058087975</v>
      </c>
      <c r="I109" s="1">
        <f t="shared" si="36"/>
        <v>1660.1880122337964</v>
      </c>
      <c r="J109" s="1">
        <f t="shared" si="37"/>
        <v>1660.1880122337964</v>
      </c>
      <c r="K109" s="1">
        <f t="shared" si="38"/>
        <v>265.63008195740741</v>
      </c>
      <c r="L109" s="1">
        <f t="shared" si="39"/>
        <v>265.63008195740741</v>
      </c>
      <c r="M109" s="1">
        <f t="shared" si="40"/>
        <v>4287.3990000000013</v>
      </c>
      <c r="N109" s="1">
        <f t="shared" si="26"/>
        <v>4287.3990000000013</v>
      </c>
    </row>
    <row r="110" spans="1:14" x14ac:dyDescent="0.25">
      <c r="A110">
        <f t="shared" si="29"/>
        <v>100</v>
      </c>
      <c r="B110" s="7">
        <f t="shared" si="30"/>
        <v>65299.03358252185</v>
      </c>
      <c r="C110" s="2">
        <v>100</v>
      </c>
      <c r="D110" s="1">
        <f t="shared" si="31"/>
        <v>65299.03358252185</v>
      </c>
      <c r="E110" s="1">
        <f t="shared" si="32"/>
        <v>65299.03358252185</v>
      </c>
      <c r="F110" s="1">
        <f t="shared" si="33"/>
        <v>2426.4712517445614</v>
      </c>
      <c r="G110" s="1">
        <f t="shared" si="34"/>
        <v>2426.4712517445614</v>
      </c>
      <c r="H110" s="1">
        <f t="shared" si="35"/>
        <v>2426.4712517445614</v>
      </c>
      <c r="I110" s="1">
        <f t="shared" si="36"/>
        <v>1604.2480588408964</v>
      </c>
      <c r="J110" s="1">
        <f t="shared" si="37"/>
        <v>1604.2480588408964</v>
      </c>
      <c r="K110" s="1">
        <f t="shared" si="38"/>
        <v>256.67968941454342</v>
      </c>
      <c r="L110" s="1">
        <f t="shared" si="39"/>
        <v>256.67968941454342</v>
      </c>
      <c r="M110" s="1">
        <f t="shared" si="40"/>
        <v>4287.3990000000013</v>
      </c>
      <c r="N110" s="1">
        <f t="shared" si="26"/>
        <v>4287.3990000000013</v>
      </c>
    </row>
    <row r="111" spans="1:14" x14ac:dyDescent="0.25">
      <c r="A111">
        <f t="shared" si="29"/>
        <v>101</v>
      </c>
      <c r="B111" s="7">
        <f t="shared" si="30"/>
        <v>62805.888960179822</v>
      </c>
      <c r="C111" s="2">
        <v>101</v>
      </c>
      <c r="D111" s="1">
        <f t="shared" si="31"/>
        <v>62805.888960179822</v>
      </c>
      <c r="E111" s="1">
        <f t="shared" si="32"/>
        <v>62805.888960179822</v>
      </c>
      <c r="F111" s="1">
        <f t="shared" si="33"/>
        <v>2493.144622342028</v>
      </c>
      <c r="G111" s="1">
        <f t="shared" si="34"/>
        <v>2493.144622342028</v>
      </c>
      <c r="H111" s="1">
        <f t="shared" si="35"/>
        <v>2493.144622342028</v>
      </c>
      <c r="I111" s="1">
        <f t="shared" si="36"/>
        <v>1546.7710152223908</v>
      </c>
      <c r="J111" s="1">
        <f t="shared" si="37"/>
        <v>1546.7710152223908</v>
      </c>
      <c r="K111" s="1">
        <f t="shared" si="38"/>
        <v>247.48336243558253</v>
      </c>
      <c r="L111" s="1">
        <f t="shared" si="39"/>
        <v>247.48336243558253</v>
      </c>
      <c r="M111" s="1">
        <f t="shared" si="40"/>
        <v>4287.3990000000013</v>
      </c>
      <c r="N111" s="1">
        <f t="shared" si="26"/>
        <v>4287.3990000000013</v>
      </c>
    </row>
    <row r="112" spans="1:14" x14ac:dyDescent="0.25">
      <c r="A112">
        <f t="shared" si="29"/>
        <v>102</v>
      </c>
      <c r="B112" s="7">
        <f t="shared" si="30"/>
        <v>60244.238949513499</v>
      </c>
      <c r="C112" s="2">
        <v>102</v>
      </c>
      <c r="D112" s="1">
        <f t="shared" si="31"/>
        <v>60244.238949513499</v>
      </c>
      <c r="E112" s="1">
        <f t="shared" si="32"/>
        <v>60244.238949513499</v>
      </c>
      <c r="F112" s="1">
        <f t="shared" si="33"/>
        <v>2561.6500106663198</v>
      </c>
      <c r="G112" s="1">
        <f t="shared" si="34"/>
        <v>2561.6500106663198</v>
      </c>
      <c r="H112" s="1">
        <f t="shared" si="35"/>
        <v>2561.6500106663198</v>
      </c>
      <c r="I112" s="1">
        <f t="shared" si="36"/>
        <v>1487.7146459773116</v>
      </c>
      <c r="J112" s="1">
        <f t="shared" si="37"/>
        <v>1487.7146459773116</v>
      </c>
      <c r="K112" s="1">
        <f t="shared" si="38"/>
        <v>238.03434335636987</v>
      </c>
      <c r="L112" s="1">
        <f t="shared" si="39"/>
        <v>238.03434335636987</v>
      </c>
      <c r="M112" s="1">
        <f t="shared" si="40"/>
        <v>4287.3990000000013</v>
      </c>
      <c r="N112" s="1">
        <f t="shared" si="26"/>
        <v>4287.3990000000013</v>
      </c>
    </row>
    <row r="113" spans="1:14" x14ac:dyDescent="0.25">
      <c r="A113">
        <f t="shared" si="29"/>
        <v>103</v>
      </c>
      <c r="B113" s="7">
        <f t="shared" si="30"/>
        <v>57612.201193523855</v>
      </c>
      <c r="C113" s="2">
        <v>103</v>
      </c>
      <c r="D113" s="1">
        <f t="shared" si="31"/>
        <v>57612.201193523855</v>
      </c>
      <c r="E113" s="1">
        <f t="shared" si="32"/>
        <v>57612.201193523855</v>
      </c>
      <c r="F113" s="1">
        <f t="shared" si="33"/>
        <v>2632.0377559896424</v>
      </c>
      <c r="G113" s="1">
        <f t="shared" si="34"/>
        <v>2632.0377559896424</v>
      </c>
      <c r="H113" s="1">
        <f t="shared" si="35"/>
        <v>2632.0377559896424</v>
      </c>
      <c r="I113" s="1">
        <f t="shared" si="36"/>
        <v>1427.0355551813439</v>
      </c>
      <c r="J113" s="1">
        <f t="shared" si="37"/>
        <v>1427.0355551813439</v>
      </c>
      <c r="K113" s="1">
        <f t="shared" si="38"/>
        <v>228.32568882901501</v>
      </c>
      <c r="L113" s="1">
        <f t="shared" si="39"/>
        <v>228.32568882901501</v>
      </c>
      <c r="M113" s="1">
        <f t="shared" si="40"/>
        <v>4287.3990000000013</v>
      </c>
      <c r="N113" s="1">
        <f t="shared" si="26"/>
        <v>4287.3990000000013</v>
      </c>
    </row>
    <row r="114" spans="1:14" x14ac:dyDescent="0.25">
      <c r="A114">
        <f t="shared" si="29"/>
        <v>104</v>
      </c>
      <c r="B114" s="7">
        <f t="shared" si="30"/>
        <v>54907.841612742159</v>
      </c>
      <c r="C114" s="2">
        <v>104</v>
      </c>
      <c r="D114" s="1">
        <f t="shared" si="31"/>
        <v>54907.841612742159</v>
      </c>
      <c r="E114" s="1">
        <f t="shared" si="32"/>
        <v>54907.841612742159</v>
      </c>
      <c r="F114" s="1">
        <f t="shared" si="33"/>
        <v>2704.3595807816946</v>
      </c>
      <c r="G114" s="1">
        <f t="shared" si="34"/>
        <v>2704.3595807816946</v>
      </c>
      <c r="H114" s="1">
        <f t="shared" si="35"/>
        <v>2704.3595807816946</v>
      </c>
      <c r="I114" s="1">
        <f t="shared" si="36"/>
        <v>1364.6891544985401</v>
      </c>
      <c r="J114" s="1">
        <f t="shared" si="37"/>
        <v>1364.6891544985401</v>
      </c>
      <c r="K114" s="1">
        <f t="shared" si="38"/>
        <v>218.35026471976641</v>
      </c>
      <c r="L114" s="1">
        <f t="shared" si="39"/>
        <v>218.35026471976641</v>
      </c>
      <c r="M114" s="1">
        <f t="shared" si="40"/>
        <v>4287.3990000000013</v>
      </c>
      <c r="N114" s="1">
        <f t="shared" si="26"/>
        <v>4287.3990000000013</v>
      </c>
    </row>
    <row r="115" spans="1:14" x14ac:dyDescent="0.25">
      <c r="A115">
        <f t="shared" si="29"/>
        <v>105</v>
      </c>
      <c r="B115" s="7">
        <f t="shared" si="30"/>
        <v>52129.172984025674</v>
      </c>
      <c r="C115" s="2">
        <v>105</v>
      </c>
      <c r="D115" s="1">
        <f t="shared" si="31"/>
        <v>52129.172984025674</v>
      </c>
      <c r="E115" s="1">
        <f t="shared" si="32"/>
        <v>52129.172984025674</v>
      </c>
      <c r="F115" s="1">
        <f t="shared" si="33"/>
        <v>2778.6686287164812</v>
      </c>
      <c r="G115" s="1">
        <f t="shared" si="34"/>
        <v>2778.6686287164812</v>
      </c>
      <c r="H115" s="1">
        <f t="shared" si="35"/>
        <v>2778.6686287164812</v>
      </c>
      <c r="I115" s="1">
        <f t="shared" si="36"/>
        <v>1300.6296304168277</v>
      </c>
      <c r="J115" s="1">
        <f t="shared" si="37"/>
        <v>1300.6296304168277</v>
      </c>
      <c r="K115" s="1">
        <f t="shared" si="38"/>
        <v>208.10074086669243</v>
      </c>
      <c r="L115" s="1">
        <f t="shared" si="39"/>
        <v>208.10074086669243</v>
      </c>
      <c r="M115" s="1">
        <f t="shared" si="40"/>
        <v>4287.3990000000013</v>
      </c>
      <c r="N115" s="1">
        <f t="shared" si="26"/>
        <v>4287.3990000000013</v>
      </c>
    </row>
    <row r="116" spans="1:14" x14ac:dyDescent="0.25">
      <c r="A116">
        <f t="shared" si="29"/>
        <v>106</v>
      </c>
      <c r="B116" s="7">
        <f t="shared" si="30"/>
        <v>49274.153480302215</v>
      </c>
      <c r="C116" s="2">
        <v>106</v>
      </c>
      <c r="D116" s="1">
        <f t="shared" si="31"/>
        <v>49274.153480302215</v>
      </c>
      <c r="E116" s="1">
        <f t="shared" si="32"/>
        <v>49274.153480302215</v>
      </c>
      <c r="F116" s="1">
        <f t="shared" si="33"/>
        <v>2855.0195037234566</v>
      </c>
      <c r="G116" s="1">
        <f t="shared" si="34"/>
        <v>2855.0195037234566</v>
      </c>
      <c r="H116" s="1">
        <f t="shared" si="35"/>
        <v>2855.0195037234566</v>
      </c>
      <c r="I116" s="1">
        <f t="shared" si="36"/>
        <v>1234.8099105832282</v>
      </c>
      <c r="J116" s="1">
        <f t="shared" si="37"/>
        <v>1234.8099105832282</v>
      </c>
      <c r="K116" s="1">
        <f t="shared" si="38"/>
        <v>197.56958569331653</v>
      </c>
      <c r="L116" s="1">
        <f t="shared" si="39"/>
        <v>197.56958569331653</v>
      </c>
      <c r="M116" s="1">
        <f t="shared" si="40"/>
        <v>4287.3990000000013</v>
      </c>
      <c r="N116" s="1">
        <f t="shared" si="26"/>
        <v>4287.3990000000013</v>
      </c>
    </row>
    <row r="117" spans="1:14" x14ac:dyDescent="0.25">
      <c r="A117">
        <f t="shared" si="29"/>
        <v>107</v>
      </c>
      <c r="B117" s="7">
        <f t="shared" si="30"/>
        <v>46340.685170190511</v>
      </c>
      <c r="C117" s="2">
        <v>107</v>
      </c>
      <c r="D117" s="1">
        <f t="shared" si="31"/>
        <v>46340.685170190511</v>
      </c>
      <c r="E117" s="1">
        <f t="shared" si="32"/>
        <v>46340.685170190511</v>
      </c>
      <c r="F117" s="1">
        <f t="shared" si="33"/>
        <v>2933.4683101117007</v>
      </c>
      <c r="G117" s="1">
        <f t="shared" si="34"/>
        <v>2933.4683101117007</v>
      </c>
      <c r="H117" s="1">
        <f t="shared" si="35"/>
        <v>2933.4683101117007</v>
      </c>
      <c r="I117" s="1">
        <f t="shared" si="36"/>
        <v>1167.181629214052</v>
      </c>
      <c r="J117" s="1">
        <f t="shared" si="37"/>
        <v>1167.181629214052</v>
      </c>
      <c r="K117" s="1">
        <f t="shared" si="38"/>
        <v>186.74906067424831</v>
      </c>
      <c r="L117" s="1">
        <f t="shared" si="39"/>
        <v>186.74906067424831</v>
      </c>
      <c r="M117" s="1">
        <f t="shared" si="40"/>
        <v>4287.3990000000013</v>
      </c>
      <c r="N117" s="1">
        <f t="shared" si="26"/>
        <v>4287.3990000000013</v>
      </c>
    </row>
    <row r="118" spans="1:14" x14ac:dyDescent="0.25">
      <c r="A118">
        <f t="shared" si="29"/>
        <v>108</v>
      </c>
      <c r="B118" s="7">
        <f t="shared" si="30"/>
        <v>43326.612476393908</v>
      </c>
      <c r="C118" s="2">
        <v>108</v>
      </c>
      <c r="D118" s="1">
        <f t="shared" si="31"/>
        <v>43326.612476393908</v>
      </c>
      <c r="E118" s="1">
        <f t="shared" si="32"/>
        <v>43326.612476393908</v>
      </c>
      <c r="F118" s="1">
        <f t="shared" si="33"/>
        <v>3014.0726937966024</v>
      </c>
      <c r="G118" s="1">
        <f t="shared" si="34"/>
        <v>3014.0726937966024</v>
      </c>
      <c r="H118" s="1">
        <f t="shared" si="35"/>
        <v>3014.0726937966024</v>
      </c>
      <c r="I118" s="1">
        <f t="shared" si="36"/>
        <v>1097.6950915546543</v>
      </c>
      <c r="J118" s="1">
        <f t="shared" si="37"/>
        <v>1097.6950915546543</v>
      </c>
      <c r="K118" s="1">
        <f t="shared" si="38"/>
        <v>175.63121464874467</v>
      </c>
      <c r="L118" s="1">
        <f t="shared" si="39"/>
        <v>175.63121464874467</v>
      </c>
      <c r="M118" s="1">
        <f t="shared" si="40"/>
        <v>4287.3990000000013</v>
      </c>
      <c r="N118" s="1">
        <f t="shared" si="26"/>
        <v>4287.3990000000013</v>
      </c>
    </row>
    <row r="119" spans="1:14" x14ac:dyDescent="0.25">
      <c r="A119">
        <f t="shared" si="29"/>
        <v>109</v>
      </c>
      <c r="B119" s="7">
        <f t="shared" si="30"/>
        <v>40229.720591734556</v>
      </c>
      <c r="C119" s="2">
        <v>109</v>
      </c>
      <c r="D119" s="1">
        <f t="shared" si="31"/>
        <v>40229.720591734556</v>
      </c>
      <c r="E119" s="1">
        <f t="shared" si="32"/>
        <v>40229.720591734556</v>
      </c>
      <c r="F119" s="1">
        <f t="shared" si="33"/>
        <v>3096.891884659351</v>
      </c>
      <c r="G119" s="1">
        <f t="shared" si="34"/>
        <v>3096.891884659351</v>
      </c>
      <c r="H119" s="1">
        <f t="shared" si="35"/>
        <v>3096.891884659351</v>
      </c>
      <c r="I119" s="1">
        <f t="shared" si="36"/>
        <v>1026.2992373626294</v>
      </c>
      <c r="J119" s="1">
        <f t="shared" si="37"/>
        <v>1026.2992373626294</v>
      </c>
      <c r="K119" s="1">
        <f t="shared" si="38"/>
        <v>164.20787797802069</v>
      </c>
      <c r="L119" s="1">
        <f t="shared" si="39"/>
        <v>164.20787797802069</v>
      </c>
      <c r="M119" s="1">
        <f t="shared" si="40"/>
        <v>4287.3990000000013</v>
      </c>
      <c r="N119" s="1">
        <f t="shared" si="26"/>
        <v>4287.3990000000013</v>
      </c>
    </row>
    <row r="120" spans="1:14" x14ac:dyDescent="0.25">
      <c r="A120">
        <f t="shared" si="29"/>
        <v>110</v>
      </c>
      <c r="B120" s="7">
        <f t="shared" si="30"/>
        <v>37047.73385166419</v>
      </c>
      <c r="C120" s="2">
        <v>110</v>
      </c>
      <c r="D120" s="1">
        <f t="shared" si="31"/>
        <v>37047.73385166419</v>
      </c>
      <c r="E120" s="1">
        <f t="shared" si="32"/>
        <v>37047.73385166419</v>
      </c>
      <c r="F120" s="1">
        <f t="shared" si="33"/>
        <v>3181.9867400703624</v>
      </c>
      <c r="G120" s="1">
        <f t="shared" si="34"/>
        <v>3181.9867400703624</v>
      </c>
      <c r="H120" s="1">
        <f t="shared" si="35"/>
        <v>3181.9867400703624</v>
      </c>
      <c r="I120" s="1">
        <f t="shared" si="36"/>
        <v>952.94160338761935</v>
      </c>
      <c r="J120" s="1">
        <f t="shared" si="37"/>
        <v>952.94160338761935</v>
      </c>
      <c r="K120" s="1">
        <f t="shared" si="38"/>
        <v>152.4706565420191</v>
      </c>
      <c r="L120" s="1">
        <f t="shared" si="39"/>
        <v>152.4706565420191</v>
      </c>
      <c r="M120" s="1">
        <f t="shared" si="40"/>
        <v>4287.3990000000013</v>
      </c>
      <c r="N120" s="1">
        <f t="shared" si="26"/>
        <v>4287.3990000000013</v>
      </c>
    </row>
    <row r="121" spans="1:14" x14ac:dyDescent="0.25">
      <c r="A121">
        <f t="shared" si="29"/>
        <v>111</v>
      </c>
      <c r="B121" s="7">
        <f t="shared" si="30"/>
        <v>33778.314062055571</v>
      </c>
      <c r="C121" s="2">
        <v>111</v>
      </c>
      <c r="D121" s="1">
        <f t="shared" si="31"/>
        <v>33778.314062055571</v>
      </c>
      <c r="E121" s="1">
        <f t="shared" si="32"/>
        <v>33778.314062055571</v>
      </c>
      <c r="F121" s="1">
        <f t="shared" si="33"/>
        <v>3269.4197896086189</v>
      </c>
      <c r="G121" s="1">
        <f t="shared" si="34"/>
        <v>3269.4197896086189</v>
      </c>
      <c r="H121" s="1">
        <f t="shared" si="35"/>
        <v>3269.4197896086189</v>
      </c>
      <c r="I121" s="1">
        <f t="shared" si="36"/>
        <v>877.56828482015726</v>
      </c>
      <c r="J121" s="1">
        <f t="shared" si="37"/>
        <v>877.56828482015726</v>
      </c>
      <c r="K121" s="1">
        <f t="shared" si="38"/>
        <v>140.41092557122516</v>
      </c>
      <c r="L121" s="1">
        <f t="shared" si="39"/>
        <v>140.41092557122516</v>
      </c>
      <c r="M121" s="1">
        <f t="shared" si="40"/>
        <v>4287.3990000000013</v>
      </c>
      <c r="N121" s="1">
        <f t="shared" si="26"/>
        <v>4287.3990000000013</v>
      </c>
    </row>
    <row r="122" spans="1:14" x14ac:dyDescent="0.25">
      <c r="A122">
        <f t="shared" si="29"/>
        <v>112</v>
      </c>
      <c r="B122" s="7">
        <f t="shared" si="30"/>
        <v>30419.058781045791</v>
      </c>
      <c r="C122" s="2">
        <v>112</v>
      </c>
      <c r="D122" s="1">
        <f t="shared" si="31"/>
        <v>30419.058781045791</v>
      </c>
      <c r="E122" s="1">
        <f t="shared" si="32"/>
        <v>30419.058781045791</v>
      </c>
      <c r="F122" s="1">
        <f t="shared" si="33"/>
        <v>3359.2552810097814</v>
      </c>
      <c r="G122" s="1">
        <f t="shared" si="34"/>
        <v>3359.2552810097814</v>
      </c>
      <c r="H122" s="1">
        <f t="shared" si="35"/>
        <v>3359.2552810097814</v>
      </c>
      <c r="I122" s="1">
        <f t="shared" si="36"/>
        <v>800.12389568122398</v>
      </c>
      <c r="J122" s="1">
        <f t="shared" si="37"/>
        <v>800.12389568122398</v>
      </c>
      <c r="K122" s="1">
        <f t="shared" si="38"/>
        <v>128.01982330899585</v>
      </c>
      <c r="L122" s="1">
        <f t="shared" si="39"/>
        <v>128.01982330899585</v>
      </c>
      <c r="M122" s="1">
        <f t="shared" si="40"/>
        <v>4287.3990000000013</v>
      </c>
      <c r="N122" s="1">
        <f t="shared" si="26"/>
        <v>4287.3990000000013</v>
      </c>
    </row>
    <row r="123" spans="1:14" x14ac:dyDescent="0.25">
      <c r="A123">
        <f t="shared" si="29"/>
        <v>113</v>
      </c>
      <c r="B123" s="7">
        <f t="shared" si="30"/>
        <v>26967.499553668942</v>
      </c>
      <c r="C123" s="2">
        <v>113</v>
      </c>
      <c r="D123" s="1">
        <f t="shared" si="31"/>
        <v>26967.499553668942</v>
      </c>
      <c r="E123" s="1">
        <f t="shared" si="32"/>
        <v>26967.499553668942</v>
      </c>
      <c r="F123" s="1">
        <f t="shared" si="33"/>
        <v>3451.5592273768498</v>
      </c>
      <c r="G123" s="1">
        <f t="shared" si="34"/>
        <v>3451.5592273768498</v>
      </c>
      <c r="H123" s="1">
        <f t="shared" si="35"/>
        <v>3451.5592273768498</v>
      </c>
      <c r="I123" s="1">
        <f t="shared" si="36"/>
        <v>720.5515281234068</v>
      </c>
      <c r="J123" s="1">
        <f t="shared" si="37"/>
        <v>720.5515281234068</v>
      </c>
      <c r="K123" s="1">
        <f t="shared" si="38"/>
        <v>115.28824449974509</v>
      </c>
      <c r="L123" s="1">
        <f t="shared" si="39"/>
        <v>115.28824449974509</v>
      </c>
      <c r="M123" s="1">
        <f t="shared" si="40"/>
        <v>4287.3990000000013</v>
      </c>
      <c r="N123" s="1">
        <f t="shared" si="26"/>
        <v>4287.3990000000013</v>
      </c>
    </row>
    <row r="124" spans="1:14" x14ac:dyDescent="0.25">
      <c r="A124">
        <f t="shared" si="29"/>
        <v>114</v>
      </c>
      <c r="B124" s="7">
        <f t="shared" si="30"/>
        <v>23421.1000979809</v>
      </c>
      <c r="C124" s="2">
        <v>114</v>
      </c>
      <c r="D124" s="1">
        <f t="shared" si="31"/>
        <v>23421.1000979809</v>
      </c>
      <c r="E124" s="1">
        <f t="shared" si="32"/>
        <v>23421.1000979809</v>
      </c>
      <c r="F124" s="1">
        <f t="shared" si="33"/>
        <v>3546.3994556880434</v>
      </c>
      <c r="G124" s="1">
        <f t="shared" si="34"/>
        <v>3546.3994556880434</v>
      </c>
      <c r="H124" s="1">
        <f t="shared" si="35"/>
        <v>3546.3994556880434</v>
      </c>
      <c r="I124" s="1">
        <f t="shared" si="36"/>
        <v>638.79271061375698</v>
      </c>
      <c r="J124" s="1">
        <f t="shared" si="37"/>
        <v>638.79271061375698</v>
      </c>
      <c r="K124" s="1">
        <f t="shared" si="38"/>
        <v>102.20683369820112</v>
      </c>
      <c r="L124" s="1">
        <f t="shared" si="39"/>
        <v>102.20683369820112</v>
      </c>
      <c r="M124" s="1">
        <f t="shared" si="40"/>
        <v>4287.3990000000013</v>
      </c>
      <c r="N124" s="1">
        <f t="shared" si="26"/>
        <v>4287.3990000000013</v>
      </c>
    </row>
    <row r="125" spans="1:14" x14ac:dyDescent="0.25">
      <c r="A125">
        <f t="shared" si="29"/>
        <v>115</v>
      </c>
      <c r="B125" s="7">
        <f t="shared" si="30"/>
        <v>19777.254441343332</v>
      </c>
      <c r="C125" s="2">
        <v>115</v>
      </c>
      <c r="D125" s="1">
        <f t="shared" si="31"/>
        <v>19777.254441343332</v>
      </c>
      <c r="E125" s="1">
        <f t="shared" si="32"/>
        <v>19777.254441343332</v>
      </c>
      <c r="F125" s="1">
        <f t="shared" si="33"/>
        <v>3643.8456566375671</v>
      </c>
      <c r="G125" s="1">
        <f t="shared" si="34"/>
        <v>3643.8456566375671</v>
      </c>
      <c r="H125" s="1">
        <f t="shared" si="35"/>
        <v>3643.8456566375671</v>
      </c>
      <c r="I125" s="1">
        <f t="shared" si="36"/>
        <v>554.78736496761576</v>
      </c>
      <c r="J125" s="1">
        <f t="shared" si="37"/>
        <v>554.78736496761576</v>
      </c>
      <c r="K125" s="1">
        <f t="shared" si="38"/>
        <v>88.765978394818518</v>
      </c>
      <c r="L125" s="1">
        <f t="shared" si="39"/>
        <v>88.765978394818518</v>
      </c>
      <c r="M125" s="1">
        <f t="shared" si="40"/>
        <v>4287.3990000000013</v>
      </c>
      <c r="N125" s="1">
        <f t="shared" si="26"/>
        <v>4287.3990000000013</v>
      </c>
    </row>
    <row r="126" spans="1:14" x14ac:dyDescent="0.25">
      <c r="A126">
        <f t="shared" si="29"/>
        <v>116</v>
      </c>
      <c r="B126" s="7">
        <f t="shared" si="30"/>
        <v>16033.285005497462</v>
      </c>
      <c r="C126" s="2">
        <v>116</v>
      </c>
      <c r="D126" s="1">
        <f t="shared" si="31"/>
        <v>16033.285005497462</v>
      </c>
      <c r="E126" s="1">
        <f t="shared" si="32"/>
        <v>16033.285005497462</v>
      </c>
      <c r="F126" s="1">
        <f t="shared" si="33"/>
        <v>3743.9694358458692</v>
      </c>
      <c r="G126" s="1">
        <f t="shared" si="34"/>
        <v>3743.9694358458692</v>
      </c>
      <c r="H126" s="1">
        <f t="shared" si="35"/>
        <v>3743.9694358458692</v>
      </c>
      <c r="I126" s="1">
        <f t="shared" si="36"/>
        <v>468.47376220183776</v>
      </c>
      <c r="J126" s="1">
        <f t="shared" si="37"/>
        <v>468.47376220183776</v>
      </c>
      <c r="K126" s="1">
        <f t="shared" si="38"/>
        <v>74.955801952294038</v>
      </c>
      <c r="L126" s="1">
        <f t="shared" si="39"/>
        <v>74.955801952294038</v>
      </c>
      <c r="M126" s="1">
        <f t="shared" si="40"/>
        <v>4287.3990000000013</v>
      </c>
      <c r="N126" s="1">
        <f t="shared" si="26"/>
        <v>4287.3990000000013</v>
      </c>
    </row>
    <row r="127" spans="1:14" x14ac:dyDescent="0.25">
      <c r="A127">
        <f t="shared" si="29"/>
        <v>117</v>
      </c>
      <c r="B127" s="7">
        <f t="shared" si="30"/>
        <v>12186.440639020428</v>
      </c>
      <c r="C127" s="2">
        <v>117</v>
      </c>
      <c r="D127" s="1">
        <f t="shared" si="31"/>
        <v>12186.440639020428</v>
      </c>
      <c r="E127" s="1">
        <f t="shared" si="32"/>
        <v>12186.440639020428</v>
      </c>
      <c r="F127" s="1">
        <f t="shared" si="33"/>
        <v>3846.8443664770357</v>
      </c>
      <c r="G127" s="1">
        <f t="shared" si="34"/>
        <v>3846.8443664770357</v>
      </c>
      <c r="H127" s="1">
        <f t="shared" si="35"/>
        <v>3846.8443664770357</v>
      </c>
      <c r="I127" s="1">
        <f t="shared" si="36"/>
        <v>379.78847717497069</v>
      </c>
      <c r="J127" s="1">
        <f t="shared" si="37"/>
        <v>379.78847717497069</v>
      </c>
      <c r="K127" s="1">
        <f t="shared" si="38"/>
        <v>60.766156347995313</v>
      </c>
      <c r="L127" s="1">
        <f t="shared" si="39"/>
        <v>60.766156347995313</v>
      </c>
      <c r="M127" s="1">
        <f t="shared" si="40"/>
        <v>4287.3990000000013</v>
      </c>
      <c r="N127" s="1">
        <f t="shared" si="26"/>
        <v>4287.3990000000013</v>
      </c>
    </row>
    <row r="128" spans="1:14" x14ac:dyDescent="0.25">
      <c r="A128">
        <f t="shared" si="29"/>
        <v>118</v>
      </c>
      <c r="B128" s="7">
        <f t="shared" si="30"/>
        <v>8233.8945957184569</v>
      </c>
      <c r="C128" s="2">
        <v>118</v>
      </c>
      <c r="D128" s="1">
        <f t="shared" si="31"/>
        <v>8233.8945957184569</v>
      </c>
      <c r="E128" s="1">
        <f t="shared" si="32"/>
        <v>8233.8945957184569</v>
      </c>
      <c r="F128" s="1">
        <f t="shared" si="33"/>
        <v>3952.5460433019707</v>
      </c>
      <c r="G128" s="1">
        <f t="shared" si="34"/>
        <v>3952.5460433019707</v>
      </c>
      <c r="H128" s="1">
        <f t="shared" si="35"/>
        <v>3952.5460433019707</v>
      </c>
      <c r="I128" s="1">
        <f t="shared" si="36"/>
        <v>288.66634198106078</v>
      </c>
      <c r="J128" s="1">
        <f t="shared" si="37"/>
        <v>288.66634198106078</v>
      </c>
      <c r="K128" s="1">
        <f t="shared" si="38"/>
        <v>46.186614716969729</v>
      </c>
      <c r="L128" s="1">
        <f t="shared" si="39"/>
        <v>46.186614716969729</v>
      </c>
      <c r="M128" s="1">
        <f t="shared" si="40"/>
        <v>4287.3990000000013</v>
      </c>
      <c r="N128" s="1">
        <f t="shared" si="26"/>
        <v>4287.3990000000013</v>
      </c>
    </row>
    <row r="129" spans="1:14" x14ac:dyDescent="0.25">
      <c r="A129">
        <f t="shared" si="29"/>
        <v>119</v>
      </c>
      <c r="B129" s="7">
        <f t="shared" si="30"/>
        <v>4172.7424574713459</v>
      </c>
      <c r="C129" s="2">
        <v>119</v>
      </c>
      <c r="D129" s="1">
        <f t="shared" si="31"/>
        <v>4172.7424574713459</v>
      </c>
      <c r="E129" s="1">
        <f t="shared" si="32"/>
        <v>4172.7424574713459</v>
      </c>
      <c r="F129" s="1">
        <f t="shared" si="33"/>
        <v>4061.152138247111</v>
      </c>
      <c r="G129" s="1">
        <f t="shared" si="34"/>
        <v>4061.152138247111</v>
      </c>
      <c r="H129" s="1">
        <f t="shared" si="35"/>
        <v>4061.152138247111</v>
      </c>
      <c r="I129" s="1">
        <f t="shared" si="36"/>
        <v>195.04039806283654</v>
      </c>
      <c r="J129" s="1">
        <f t="shared" si="37"/>
        <v>195.04039806283654</v>
      </c>
      <c r="K129" s="1">
        <f t="shared" si="38"/>
        <v>31.206463690053848</v>
      </c>
      <c r="L129" s="1">
        <f t="shared" si="39"/>
        <v>31.206463690053848</v>
      </c>
      <c r="M129" s="1">
        <f t="shared" si="40"/>
        <v>4287.3990000000013</v>
      </c>
      <c r="N129" s="1">
        <f t="shared" si="26"/>
        <v>4287.3990000000013</v>
      </c>
    </row>
    <row r="130" spans="1:14" x14ac:dyDescent="0.25">
      <c r="A130">
        <f t="shared" si="29"/>
        <v>120</v>
      </c>
      <c r="B130" s="7" t="str">
        <f t="shared" si="30"/>
        <v/>
      </c>
      <c r="C130" s="2">
        <v>120</v>
      </c>
      <c r="D130" s="1" t="str">
        <f t="shared" si="31"/>
        <v/>
      </c>
      <c r="E130" s="1">
        <f t="shared" si="32"/>
        <v>1.8799255485646427E-9</v>
      </c>
      <c r="F130" s="1">
        <f t="shared" si="33"/>
        <v>4172.7424574713459</v>
      </c>
      <c r="G130" s="1">
        <f t="shared" si="34"/>
        <v>4172.742457469466</v>
      </c>
      <c r="H130" s="1">
        <f t="shared" si="35"/>
        <v>4172.742457469466</v>
      </c>
      <c r="I130" s="1">
        <f t="shared" si="36"/>
        <v>98.841847009081917</v>
      </c>
      <c r="J130" s="1">
        <f t="shared" si="37"/>
        <v>98.841847009081917</v>
      </c>
      <c r="K130" s="1">
        <f t="shared" si="38"/>
        <v>15.814695521453107</v>
      </c>
      <c r="L130" s="1">
        <f t="shared" si="39"/>
        <v>15.814695521453107</v>
      </c>
      <c r="M130" s="1">
        <f t="shared" si="40"/>
        <v>4287.3990000018812</v>
      </c>
      <c r="N130" s="1">
        <f t="shared" si="26"/>
        <v>4287.3990000000013</v>
      </c>
    </row>
  </sheetData>
  <mergeCells count="1">
    <mergeCell ref="Q3:R3"/>
  </mergeCells>
  <dataValidations count="1">
    <dataValidation type="list" allowBlank="1" showInputMessage="1" showErrorMessage="1" sqref="D4">
      <formula1>$XFC$1:$XFC$9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3.5703125" bestFit="1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72</v>
      </c>
      <c r="XFD1" s="14">
        <v>3.7700010442666167E-2</v>
      </c>
    </row>
    <row r="2" spans="1:19 16383:16384" x14ac:dyDescent="0.25">
      <c r="XFC2">
        <v>96</v>
      </c>
      <c r="XFD2" s="14">
        <v>3.6539992422180735E-2</v>
      </c>
    </row>
    <row r="3" spans="1:19 16383:16384" x14ac:dyDescent="0.25">
      <c r="A3" s="15" t="s">
        <v>4</v>
      </c>
      <c r="D3" s="17">
        <v>150000</v>
      </c>
      <c r="Q3" s="32" t="s">
        <v>27</v>
      </c>
      <c r="R3" s="32"/>
      <c r="XFC3">
        <v>120</v>
      </c>
      <c r="XFD3" s="14">
        <v>3.4800005925036376E-2</v>
      </c>
    </row>
    <row r="4" spans="1:19 16383:16384" ht="30" x14ac:dyDescent="0.25">
      <c r="A4" s="15" t="s">
        <v>36</v>
      </c>
      <c r="D4" s="18">
        <v>72</v>
      </c>
      <c r="F4" s="13"/>
      <c r="I4" s="3" t="s">
        <v>7</v>
      </c>
      <c r="K4" s="9">
        <f>VLOOKUP(D4,$XFC$1:$XFD$12,2,0)</f>
        <v>3.7700010442666167E-2</v>
      </c>
      <c r="Q4" s="22" t="s">
        <v>30</v>
      </c>
      <c r="R4" s="23">
        <f>D3</f>
        <v>150000</v>
      </c>
      <c r="XFD4" s="14"/>
    </row>
    <row r="5" spans="1:19 16383:16384" ht="15.75" x14ac:dyDescent="0.25">
      <c r="A5" s="15" t="s">
        <v>5</v>
      </c>
      <c r="D5" s="19">
        <f>-PMT(K4/2,D4,D3,,0)</f>
        <v>3824.3190000000632</v>
      </c>
      <c r="I5" s="3" t="s">
        <v>8</v>
      </c>
      <c r="J5" s="11"/>
      <c r="K5" s="9">
        <f>K4/1.16</f>
        <v>3.2500009002298422E-2</v>
      </c>
      <c r="Q5" s="18" t="s">
        <v>34</v>
      </c>
      <c r="R5" s="24">
        <f>D6</f>
        <v>275350.96800000453</v>
      </c>
      <c r="XFD5" s="14"/>
    </row>
    <row r="6" spans="1:19 16383:16384" ht="15.75" x14ac:dyDescent="0.25">
      <c r="A6" s="15" t="s">
        <v>6</v>
      </c>
      <c r="D6" s="20">
        <f>D4*D5</f>
        <v>275350.96800000453</v>
      </c>
      <c r="I6" s="12" t="s">
        <v>28</v>
      </c>
      <c r="K6" s="21">
        <f>(D6-D3)/D3/(D4/2)</f>
        <v>2.3213142222223062E-2</v>
      </c>
      <c r="Q6" s="22" t="s">
        <v>31</v>
      </c>
      <c r="R6" s="23">
        <f>D5</f>
        <v>3824.3190000000632</v>
      </c>
      <c r="XFD6" s="14"/>
    </row>
    <row r="7" spans="1:19 16383:16384" ht="15.75" x14ac:dyDescent="0.25">
      <c r="E7" s="1"/>
      <c r="I7" s="3" t="s">
        <v>14</v>
      </c>
      <c r="K7" s="9">
        <f>K6/1.16</f>
        <v>2.0011329501916433E-2</v>
      </c>
      <c r="Q7" s="18" t="s">
        <v>17</v>
      </c>
      <c r="R7" s="24">
        <f>SUM(O10:O133)</f>
        <v>0</v>
      </c>
      <c r="S7" s="1"/>
      <c r="XFD7" s="14"/>
    </row>
    <row r="8" spans="1:19 16383:16384" ht="15.75" x14ac:dyDescent="0.25">
      <c r="E8" s="1"/>
      <c r="Q8" s="22" t="s">
        <v>29</v>
      </c>
      <c r="R8" s="25">
        <f>D4</f>
        <v>72</v>
      </c>
      <c r="S8"/>
      <c r="XFD8" s="14"/>
    </row>
    <row r="9" spans="1:19 16383:16384" ht="30" x14ac:dyDescent="0.25">
      <c r="A9" s="15" t="s">
        <v>0</v>
      </c>
      <c r="B9" s="15"/>
      <c r="C9" s="15" t="s">
        <v>9</v>
      </c>
      <c r="D9" s="15" t="s">
        <v>3</v>
      </c>
      <c r="E9" s="15" t="s">
        <v>10</v>
      </c>
      <c r="F9" s="15" t="s">
        <v>24</v>
      </c>
      <c r="G9" s="15" t="s">
        <v>17</v>
      </c>
      <c r="H9" s="15" t="s">
        <v>11</v>
      </c>
      <c r="I9" s="15" t="s">
        <v>25</v>
      </c>
      <c r="J9" s="15" t="s">
        <v>1</v>
      </c>
      <c r="K9" s="15" t="s">
        <v>13</v>
      </c>
      <c r="L9" s="15" t="s">
        <v>13</v>
      </c>
      <c r="M9" s="15" t="s">
        <v>2</v>
      </c>
      <c r="N9" s="15" t="s">
        <v>12</v>
      </c>
      <c r="O9" s="15" t="s">
        <v>26</v>
      </c>
      <c r="Q9" s="18" t="s">
        <v>20</v>
      </c>
      <c r="R9" s="26">
        <f>IFERROR(VLOOKUP("",$B$9:$C$130,2,0),MAX($C:$C))</f>
        <v>72</v>
      </c>
      <c r="S9"/>
      <c r="XFD9" s="14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150000</v>
      </c>
      <c r="C10" s="2">
        <v>0</v>
      </c>
      <c r="D10" s="1">
        <f>D3</f>
        <v>150000</v>
      </c>
      <c r="E10" s="1">
        <f>D3</f>
        <v>150000</v>
      </c>
      <c r="F10" s="1"/>
      <c r="G10" s="1"/>
      <c r="L10" s="5"/>
      <c r="M10" s="5"/>
      <c r="N10" s="1"/>
      <c r="Q10" s="22" t="s">
        <v>16</v>
      </c>
      <c r="R10" s="27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149003.18178319989</v>
      </c>
      <c r="C11" s="2">
        <v>1</v>
      </c>
      <c r="D11" s="1">
        <f>IFERROR(IF(E11&gt;=0.1,E10-H11-O11,""),"")</f>
        <v>149003.18178319989</v>
      </c>
      <c r="E11" s="1">
        <f t="shared" ref="E11:E74" si="2">E10-H11-O11</f>
        <v>149003.18178319989</v>
      </c>
      <c r="F11" s="1">
        <f t="shared" ref="F11:F74" si="3">IFERROR(IF(A11&lt;$R$9,IFERROR(IF(H11&gt;=0,N11-J11-L11,""),""),IF(A11=$R$9,D10,"")),"")</f>
        <v>996.81821680010034</v>
      </c>
      <c r="G11" s="1">
        <f t="shared" ref="G11:G74" si="4">IFERROR(IF(H11&gt;=0,N11-J11-L11,""),"")</f>
        <v>996.81821680010034</v>
      </c>
      <c r="H11" s="1">
        <f t="shared" ref="H11:H74" si="5">N11-J11-L11</f>
        <v>996.81821680010034</v>
      </c>
      <c r="I11" s="1">
        <f>IFERROR(IF(J11&gt;=0,D10*$K$5/2,""),"")</f>
        <v>2437.5006751723818</v>
      </c>
      <c r="J11" s="1">
        <f>D10*$K$5/2</f>
        <v>2437.5006751723818</v>
      </c>
      <c r="K11" s="1">
        <f>IFERROR(IF(L11&gt;=0,I11*16%,""),"")</f>
        <v>390.00010802758106</v>
      </c>
      <c r="L11" s="1">
        <f>J11*16%</f>
        <v>390.00010802758106</v>
      </c>
      <c r="M11" s="1">
        <f t="shared" ref="M11:M74" si="6">IFERROR(IF(A11&lt;$R$9,N11,F11+I11+K11),"")</f>
        <v>3824.3190000000632</v>
      </c>
      <c r="N11" s="1">
        <f t="shared" ref="N11:N74" si="7">$D$5</f>
        <v>3824.3190000000632</v>
      </c>
      <c r="P11" s="1"/>
      <c r="Q11" s="18" t="s">
        <v>15</v>
      </c>
      <c r="R11" s="24">
        <f>(R17-D3)/1.16</f>
        <v>108061.17931034905</v>
      </c>
      <c r="S11"/>
    </row>
    <row r="12" spans="1:19 16383:16384" ht="15.75" x14ac:dyDescent="0.25">
      <c r="A12">
        <f t="shared" si="0"/>
        <v>2</v>
      </c>
      <c r="B12" s="7">
        <f t="shared" si="1"/>
        <v>147987.57353780838</v>
      </c>
      <c r="C12" s="2">
        <v>2</v>
      </c>
      <c r="D12" s="1">
        <f t="shared" ref="D12:D75" si="8">IFERROR(IF(E12&gt;=0.1,E11-H12-O12,""),"")</f>
        <v>147987.57353780838</v>
      </c>
      <c r="E12" s="1">
        <f t="shared" si="2"/>
        <v>147987.57353780838</v>
      </c>
      <c r="F12" s="1">
        <f t="shared" si="3"/>
        <v>1015.6082453915026</v>
      </c>
      <c r="G12" s="1">
        <f t="shared" si="4"/>
        <v>1015.6082453915026</v>
      </c>
      <c r="H12" s="1">
        <f t="shared" si="5"/>
        <v>1015.6082453915026</v>
      </c>
      <c r="I12" s="1">
        <f t="shared" ref="I12:I75" si="9">IFERROR(IF(J12&gt;=0,D11*$K$5/2,""),"")</f>
        <v>2421.3023746625522</v>
      </c>
      <c r="J12" s="1">
        <f t="shared" ref="J12:J75" si="10">D11*$K$5/2</f>
        <v>2421.3023746625522</v>
      </c>
      <c r="K12" s="1">
        <f t="shared" ref="K12:K75" si="11">IFERROR(IF(L12&gt;=0,I12*16%,""),"")</f>
        <v>387.40837994600838</v>
      </c>
      <c r="L12" s="1">
        <f t="shared" ref="L12:L75" si="12">J12*16%</f>
        <v>387.40837994600838</v>
      </c>
      <c r="M12" s="1">
        <f t="shared" si="6"/>
        <v>3824.3190000000632</v>
      </c>
      <c r="N12" s="1">
        <f t="shared" si="7"/>
        <v>3824.3190000000632</v>
      </c>
      <c r="P12" s="1"/>
      <c r="Q12" s="22" t="s">
        <v>22</v>
      </c>
      <c r="R12" s="23">
        <f>(D6-D3)/1.16</f>
        <v>108061.17931034874</v>
      </c>
      <c r="S12"/>
    </row>
    <row r="13" spans="1:19 16383:16384" ht="15.75" x14ac:dyDescent="0.25">
      <c r="A13">
        <f t="shared" si="0"/>
        <v>3</v>
      </c>
      <c r="B13" s="7">
        <f t="shared" si="1"/>
        <v>146952.82107168841</v>
      </c>
      <c r="C13" s="2">
        <v>3</v>
      </c>
      <c r="D13" s="1">
        <f t="shared" si="8"/>
        <v>146952.82107168841</v>
      </c>
      <c r="E13" s="1">
        <f t="shared" si="2"/>
        <v>146952.82107168841</v>
      </c>
      <c r="F13" s="1">
        <f t="shared" si="3"/>
        <v>1034.7524661199614</v>
      </c>
      <c r="G13" s="1">
        <f t="shared" si="4"/>
        <v>1034.7524661199614</v>
      </c>
      <c r="H13" s="1">
        <f t="shared" si="5"/>
        <v>1034.7524661199614</v>
      </c>
      <c r="I13" s="1">
        <f t="shared" si="9"/>
        <v>2404.7987361035362</v>
      </c>
      <c r="J13" s="1">
        <f t="shared" si="10"/>
        <v>2404.7987361035362</v>
      </c>
      <c r="K13" s="1">
        <f t="shared" si="11"/>
        <v>384.76779777656577</v>
      </c>
      <c r="L13" s="1">
        <f t="shared" si="12"/>
        <v>384.76779777656577</v>
      </c>
      <c r="M13" s="1">
        <f t="shared" si="6"/>
        <v>3824.3190000000632</v>
      </c>
      <c r="N13" s="1">
        <f t="shared" si="7"/>
        <v>3824.3190000000632</v>
      </c>
      <c r="O13" s="16"/>
      <c r="P13" s="1"/>
      <c r="Q13" s="28" t="s">
        <v>32</v>
      </c>
      <c r="R13" s="29">
        <f>R12-R11</f>
        <v>-3.0559021979570389E-10</v>
      </c>
      <c r="S13"/>
    </row>
    <row r="14" spans="1:19 16383:16384" ht="15.75" x14ac:dyDescent="0.25">
      <c r="A14">
        <f t="shared" si="0"/>
        <v>4</v>
      </c>
      <c r="B14" s="7">
        <f t="shared" si="1"/>
        <v>145898.5635161793</v>
      </c>
      <c r="C14" s="2">
        <v>4</v>
      </c>
      <c r="D14" s="1">
        <f t="shared" si="8"/>
        <v>145898.5635161793</v>
      </c>
      <c r="E14" s="1">
        <f t="shared" si="2"/>
        <v>145898.5635161793</v>
      </c>
      <c r="F14" s="1">
        <f t="shared" si="3"/>
        <v>1054.2575555091103</v>
      </c>
      <c r="G14" s="1">
        <f t="shared" si="4"/>
        <v>1054.2575555091103</v>
      </c>
      <c r="H14" s="1">
        <f t="shared" si="5"/>
        <v>1054.2575555091103</v>
      </c>
      <c r="I14" s="1">
        <f t="shared" si="9"/>
        <v>2387.984003871511</v>
      </c>
      <c r="J14" s="1">
        <f t="shared" si="10"/>
        <v>2387.984003871511</v>
      </c>
      <c r="K14" s="1">
        <f t="shared" si="11"/>
        <v>382.0774406194418</v>
      </c>
      <c r="L14" s="1">
        <f t="shared" si="12"/>
        <v>382.0774406194418</v>
      </c>
      <c r="M14" s="1">
        <f t="shared" si="6"/>
        <v>3824.3190000000632</v>
      </c>
      <c r="N14" s="1">
        <f t="shared" si="7"/>
        <v>3824.3190000000632</v>
      </c>
      <c r="P14" s="1"/>
      <c r="Q14" s="30" t="s">
        <v>21</v>
      </c>
      <c r="R14" s="24">
        <f>SUM(K10:K130)</f>
        <v>17289.78868965579</v>
      </c>
      <c r="S14" s="10"/>
    </row>
    <row r="15" spans="1:19 16383:16384" ht="15.75" x14ac:dyDescent="0.25">
      <c r="A15">
        <f t="shared" si="0"/>
        <v>5</v>
      </c>
      <c r="B15" s="7">
        <f t="shared" si="1"/>
        <v>144824.43320024421</v>
      </c>
      <c r="C15" s="2">
        <v>5</v>
      </c>
      <c r="D15" s="1">
        <f t="shared" si="8"/>
        <v>144824.43320024421</v>
      </c>
      <c r="E15" s="1">
        <f t="shared" si="2"/>
        <v>144824.43320024421</v>
      </c>
      <c r="F15" s="1">
        <f t="shared" si="3"/>
        <v>1074.1303159350866</v>
      </c>
      <c r="G15" s="1">
        <f t="shared" si="4"/>
        <v>1074.1303159350866</v>
      </c>
      <c r="H15" s="1">
        <f t="shared" si="5"/>
        <v>1074.1303159350866</v>
      </c>
      <c r="I15" s="1">
        <f t="shared" si="9"/>
        <v>2370.8523138491178</v>
      </c>
      <c r="J15" s="1">
        <f t="shared" si="10"/>
        <v>2370.8523138491178</v>
      </c>
      <c r="K15" s="1">
        <f t="shared" si="11"/>
        <v>379.33637021585884</v>
      </c>
      <c r="L15" s="1">
        <f t="shared" si="12"/>
        <v>379.33637021585884</v>
      </c>
      <c r="M15" s="1">
        <f t="shared" si="6"/>
        <v>3824.3190000000632</v>
      </c>
      <c r="N15" s="1">
        <f t="shared" si="7"/>
        <v>3824.3190000000632</v>
      </c>
      <c r="P15" s="1"/>
      <c r="Q15" s="22" t="s">
        <v>23</v>
      </c>
      <c r="R15" s="23">
        <f>R12*16%</f>
        <v>17289.788689655797</v>
      </c>
    </row>
    <row r="16" spans="1:19 16383:16384" ht="15.75" x14ac:dyDescent="0.25">
      <c r="A16">
        <f t="shared" si="0"/>
        <v>6</v>
      </c>
      <c r="B16" s="7">
        <f t="shared" si="1"/>
        <v>143730.05552224535</v>
      </c>
      <c r="C16" s="2">
        <v>6</v>
      </c>
      <c r="D16" s="1">
        <f t="shared" si="8"/>
        <v>143730.05552224535</v>
      </c>
      <c r="E16" s="1">
        <f t="shared" si="2"/>
        <v>143730.05552224535</v>
      </c>
      <c r="F16" s="1">
        <f t="shared" si="3"/>
        <v>1094.3776779988552</v>
      </c>
      <c r="G16" s="1">
        <f t="shared" si="4"/>
        <v>1094.3776779988552</v>
      </c>
      <c r="H16" s="1">
        <f t="shared" si="5"/>
        <v>1094.3776779988552</v>
      </c>
      <c r="I16" s="1">
        <f t="shared" si="9"/>
        <v>2353.3976913803517</v>
      </c>
      <c r="J16" s="1">
        <f t="shared" si="10"/>
        <v>2353.3976913803517</v>
      </c>
      <c r="K16" s="1">
        <f t="shared" si="11"/>
        <v>376.54363062085628</v>
      </c>
      <c r="L16" s="1">
        <f t="shared" si="12"/>
        <v>376.54363062085628</v>
      </c>
      <c r="M16" s="1">
        <f t="shared" si="6"/>
        <v>3824.3190000000632</v>
      </c>
      <c r="N16" s="1">
        <f t="shared" si="7"/>
        <v>3824.3190000000632</v>
      </c>
      <c r="P16" s="1"/>
      <c r="Q16" s="31" t="s">
        <v>33</v>
      </c>
      <c r="R16" s="29">
        <f>R15-R14</f>
        <v>0</v>
      </c>
    </row>
    <row r="17" spans="1:20" ht="15.75" x14ac:dyDescent="0.25">
      <c r="A17">
        <f t="shared" si="0"/>
        <v>7</v>
      </c>
      <c r="B17" s="7">
        <f t="shared" si="1"/>
        <v>142615.04881930212</v>
      </c>
      <c r="C17" s="2">
        <v>7</v>
      </c>
      <c r="D17" s="1">
        <f t="shared" si="8"/>
        <v>142615.04881930212</v>
      </c>
      <c r="E17" s="1">
        <f t="shared" si="2"/>
        <v>142615.04881930212</v>
      </c>
      <c r="F17" s="1">
        <f t="shared" si="3"/>
        <v>1115.0067029432439</v>
      </c>
      <c r="G17" s="1">
        <f t="shared" si="4"/>
        <v>1115.0067029432439</v>
      </c>
      <c r="H17" s="1">
        <f t="shared" si="5"/>
        <v>1115.0067029432439</v>
      </c>
      <c r="I17" s="1">
        <f t="shared" si="9"/>
        <v>2335.6140491869132</v>
      </c>
      <c r="J17" s="1">
        <f t="shared" si="10"/>
        <v>2335.6140491869132</v>
      </c>
      <c r="K17" s="1">
        <f t="shared" si="11"/>
        <v>373.69824786990614</v>
      </c>
      <c r="L17" s="1">
        <f t="shared" si="12"/>
        <v>373.69824786990614</v>
      </c>
      <c r="M17" s="1">
        <f t="shared" si="6"/>
        <v>3824.3190000000632</v>
      </c>
      <c r="N17" s="1">
        <f t="shared" si="7"/>
        <v>3824.3190000000632</v>
      </c>
      <c r="P17" s="1"/>
      <c r="Q17" s="18" t="s">
        <v>19</v>
      </c>
      <c r="R17" s="24">
        <f>SUM(M:M)+SUM(O:O)</f>
        <v>275350.96800000488</v>
      </c>
    </row>
    <row r="18" spans="1:20" ht="15.75" x14ac:dyDescent="0.25">
      <c r="A18">
        <f t="shared" si="0"/>
        <v>8</v>
      </c>
      <c r="B18" s="7">
        <f t="shared" si="1"/>
        <v>141479.02423418657</v>
      </c>
      <c r="C18" s="2">
        <v>8</v>
      </c>
      <c r="D18" s="1">
        <f t="shared" si="8"/>
        <v>141479.02423418657</v>
      </c>
      <c r="E18" s="1">
        <f t="shared" si="2"/>
        <v>141479.02423418657</v>
      </c>
      <c r="F18" s="1">
        <f t="shared" si="3"/>
        <v>1136.0245851155457</v>
      </c>
      <c r="G18" s="1">
        <f t="shared" si="4"/>
        <v>1136.0245851155457</v>
      </c>
      <c r="H18" s="1">
        <f t="shared" si="5"/>
        <v>1136.0245851155457</v>
      </c>
      <c r="I18" s="1">
        <f t="shared" si="9"/>
        <v>2317.4951852452737</v>
      </c>
      <c r="J18" s="1">
        <f t="shared" si="10"/>
        <v>2317.4951852452737</v>
      </c>
      <c r="K18" s="1">
        <f t="shared" si="11"/>
        <v>370.79922963924378</v>
      </c>
      <c r="L18" s="1">
        <f t="shared" si="12"/>
        <v>370.79922963924378</v>
      </c>
      <c r="M18" s="1">
        <f t="shared" si="6"/>
        <v>3824.3190000000632</v>
      </c>
      <c r="N18" s="1">
        <f t="shared" si="7"/>
        <v>3824.3190000000632</v>
      </c>
      <c r="P18" s="1"/>
      <c r="Q18" s="31" t="s">
        <v>35</v>
      </c>
      <c r="R18" s="29">
        <f>R5-R17</f>
        <v>0</v>
      </c>
      <c r="S18"/>
    </row>
    <row r="19" spans="1:20" x14ac:dyDescent="0.25">
      <c r="A19">
        <f t="shared" si="0"/>
        <v>9</v>
      </c>
      <c r="B19" s="7">
        <f t="shared" si="1"/>
        <v>140321.58557971002</v>
      </c>
      <c r="C19" s="2">
        <v>9</v>
      </c>
      <c r="D19" s="1">
        <f t="shared" si="8"/>
        <v>140321.58557971002</v>
      </c>
      <c r="E19" s="1">
        <f t="shared" si="2"/>
        <v>140321.58557971002</v>
      </c>
      <c r="F19" s="1">
        <f t="shared" si="3"/>
        <v>1157.4386544765362</v>
      </c>
      <c r="G19" s="1">
        <f t="shared" si="4"/>
        <v>1157.4386544765362</v>
      </c>
      <c r="H19" s="1">
        <f t="shared" si="5"/>
        <v>1157.4386544765362</v>
      </c>
      <c r="I19" s="1">
        <f t="shared" si="9"/>
        <v>2299.0347806237301</v>
      </c>
      <c r="J19" s="1">
        <f t="shared" si="10"/>
        <v>2299.0347806237301</v>
      </c>
      <c r="K19" s="1">
        <f t="shared" si="11"/>
        <v>367.84556489979684</v>
      </c>
      <c r="L19" s="1">
        <f t="shared" si="12"/>
        <v>367.84556489979684</v>
      </c>
      <c r="M19" s="1">
        <f t="shared" si="6"/>
        <v>3824.3190000000632</v>
      </c>
      <c r="N19" s="1">
        <f t="shared" si="7"/>
        <v>3824.3190000000632</v>
      </c>
      <c r="P19" s="1"/>
      <c r="S19"/>
    </row>
    <row r="20" spans="1:20" x14ac:dyDescent="0.25">
      <c r="A20">
        <f t="shared" si="0"/>
        <v>10</v>
      </c>
      <c r="B20" s="7">
        <f t="shared" si="1"/>
        <v>139142.32920055324</v>
      </c>
      <c r="C20" s="2">
        <v>10</v>
      </c>
      <c r="D20" s="1">
        <f t="shared" si="8"/>
        <v>139142.32920055324</v>
      </c>
      <c r="E20" s="1">
        <f t="shared" si="2"/>
        <v>139142.32920055324</v>
      </c>
      <c r="F20" s="1">
        <f t="shared" si="3"/>
        <v>1179.2563791567918</v>
      </c>
      <c r="G20" s="1">
        <f t="shared" si="4"/>
        <v>1179.2563791567918</v>
      </c>
      <c r="H20" s="1">
        <f t="shared" si="5"/>
        <v>1179.2563791567918</v>
      </c>
      <c r="I20" s="1">
        <f t="shared" si="9"/>
        <v>2280.2263972786823</v>
      </c>
      <c r="J20" s="1">
        <f t="shared" si="10"/>
        <v>2280.2263972786823</v>
      </c>
      <c r="K20" s="1">
        <f t="shared" si="11"/>
        <v>364.83622356458915</v>
      </c>
      <c r="L20" s="1">
        <f t="shared" si="12"/>
        <v>364.83622356458915</v>
      </c>
      <c r="M20" s="1">
        <f t="shared" si="6"/>
        <v>3824.3190000000632</v>
      </c>
      <c r="N20" s="1">
        <f t="shared" si="7"/>
        <v>3824.3190000000632</v>
      </c>
      <c r="O20" s="16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137940.84383249204</v>
      </c>
      <c r="C21" s="2">
        <v>11</v>
      </c>
      <c r="D21" s="1">
        <f t="shared" si="8"/>
        <v>137940.84383249204</v>
      </c>
      <c r="E21" s="1">
        <f t="shared" si="2"/>
        <v>137940.84383249204</v>
      </c>
      <c r="F21" s="1">
        <f t="shared" si="3"/>
        <v>1201.4853680611875</v>
      </c>
      <c r="G21" s="1">
        <f t="shared" si="4"/>
        <v>1201.4853680611875</v>
      </c>
      <c r="H21" s="1">
        <f t="shared" si="5"/>
        <v>1201.4853680611875</v>
      </c>
      <c r="I21" s="1">
        <f t="shared" si="9"/>
        <v>2261.0634758093756</v>
      </c>
      <c r="J21" s="1">
        <f t="shared" si="10"/>
        <v>2261.0634758093756</v>
      </c>
      <c r="K21" s="1">
        <f t="shared" si="11"/>
        <v>361.77015612950009</v>
      </c>
      <c r="L21" s="1">
        <f t="shared" si="12"/>
        <v>361.77015612950009</v>
      </c>
      <c r="M21" s="1">
        <f t="shared" si="6"/>
        <v>3824.3190000000632</v>
      </c>
      <c r="N21" s="1">
        <f t="shared" si="7"/>
        <v>3824.3190000000632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136716.71045896955</v>
      </c>
      <c r="C22" s="2">
        <v>12</v>
      </c>
      <c r="D22" s="1">
        <f t="shared" si="8"/>
        <v>136716.71045896955</v>
      </c>
      <c r="E22" s="1">
        <f t="shared" si="2"/>
        <v>136716.71045896955</v>
      </c>
      <c r="F22" s="1">
        <f t="shared" si="3"/>
        <v>1224.1333735224962</v>
      </c>
      <c r="G22" s="1">
        <f t="shared" si="4"/>
        <v>1224.1333735224962</v>
      </c>
      <c r="H22" s="1">
        <f t="shared" si="5"/>
        <v>1224.1333735224962</v>
      </c>
      <c r="I22" s="1">
        <f t="shared" si="9"/>
        <v>2241.5393331703162</v>
      </c>
      <c r="J22" s="1">
        <f t="shared" si="10"/>
        <v>2241.5393331703162</v>
      </c>
      <c r="K22" s="1">
        <f t="shared" si="11"/>
        <v>358.64629330725063</v>
      </c>
      <c r="L22" s="1">
        <f t="shared" si="12"/>
        <v>358.64629330725063</v>
      </c>
      <c r="M22" s="1">
        <f t="shared" si="6"/>
        <v>3824.3190000000632</v>
      </c>
      <c r="N22" s="1">
        <f t="shared" si="7"/>
        <v>3824.3190000000632</v>
      </c>
      <c r="O22" s="16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135469.50216496454</v>
      </c>
      <c r="C23" s="2">
        <v>13</v>
      </c>
      <c r="D23" s="1">
        <f t="shared" si="8"/>
        <v>135469.50216496454</v>
      </c>
      <c r="E23" s="1">
        <f t="shared" si="2"/>
        <v>135469.50216496454</v>
      </c>
      <c r="F23" s="1">
        <f t="shared" si="3"/>
        <v>1247.2082940050036</v>
      </c>
      <c r="G23" s="1">
        <f t="shared" si="4"/>
        <v>1247.2082940050036</v>
      </c>
      <c r="H23" s="1">
        <f t="shared" si="5"/>
        <v>1247.2082940050036</v>
      </c>
      <c r="I23" s="1">
        <f t="shared" si="9"/>
        <v>2221.6471603405685</v>
      </c>
      <c r="J23" s="1">
        <f t="shared" si="10"/>
        <v>2221.6471603405685</v>
      </c>
      <c r="K23" s="1">
        <f t="shared" si="11"/>
        <v>355.46354565449099</v>
      </c>
      <c r="L23" s="1">
        <f t="shared" si="12"/>
        <v>355.46354565449099</v>
      </c>
      <c r="M23" s="1">
        <f t="shared" si="6"/>
        <v>3824.3190000000632</v>
      </c>
      <c r="N23" s="1">
        <f t="shared" si="7"/>
        <v>3824.3190000000632</v>
      </c>
      <c r="P23" s="1"/>
      <c r="S23"/>
    </row>
    <row r="24" spans="1:20" x14ac:dyDescent="0.25">
      <c r="A24">
        <f t="shared" si="0"/>
        <v>14</v>
      </c>
      <c r="B24" s="7">
        <f t="shared" si="1"/>
        <v>134198.78398810545</v>
      </c>
      <c r="C24" s="2">
        <v>14</v>
      </c>
      <c r="D24" s="1">
        <f t="shared" si="8"/>
        <v>134198.78398810545</v>
      </c>
      <c r="E24" s="1">
        <f t="shared" si="2"/>
        <v>134198.78398810545</v>
      </c>
      <c r="F24" s="1">
        <f t="shared" si="3"/>
        <v>1270.7181768590881</v>
      </c>
      <c r="G24" s="1">
        <f t="shared" si="4"/>
        <v>1270.7181768590881</v>
      </c>
      <c r="H24" s="1">
        <f t="shared" si="5"/>
        <v>1270.7181768590881</v>
      </c>
      <c r="I24" s="1">
        <f t="shared" si="9"/>
        <v>2201.3800199491166</v>
      </c>
      <c r="J24" s="1">
        <f t="shared" si="10"/>
        <v>2201.3800199491166</v>
      </c>
      <c r="K24" s="1">
        <f t="shared" si="11"/>
        <v>352.22080319185864</v>
      </c>
      <c r="L24" s="1">
        <f t="shared" si="12"/>
        <v>352.22080319185864</v>
      </c>
      <c r="M24" s="1">
        <f t="shared" si="6"/>
        <v>3824.3190000000632</v>
      </c>
      <c r="N24" s="1">
        <f t="shared" si="7"/>
        <v>3824.3190000000632</v>
      </c>
      <c r="P24" s="1"/>
      <c r="S24"/>
    </row>
    <row r="25" spans="1:20" x14ac:dyDescent="0.25">
      <c r="A25">
        <f t="shared" si="0"/>
        <v>15</v>
      </c>
      <c r="B25" s="7">
        <f t="shared" si="1"/>
        <v>132904.11276697772</v>
      </c>
      <c r="C25" s="2">
        <v>15</v>
      </c>
      <c r="D25" s="1">
        <f t="shared" si="8"/>
        <v>132904.11276697772</v>
      </c>
      <c r="E25" s="1">
        <f t="shared" si="2"/>
        <v>132904.11276697772</v>
      </c>
      <c r="F25" s="1">
        <f t="shared" si="3"/>
        <v>1294.6712211277247</v>
      </c>
      <c r="G25" s="1">
        <f t="shared" si="4"/>
        <v>1294.6712211277247</v>
      </c>
      <c r="H25" s="1">
        <f t="shared" si="5"/>
        <v>1294.6712211277247</v>
      </c>
      <c r="I25" s="1">
        <f t="shared" si="9"/>
        <v>2180.7308438554642</v>
      </c>
      <c r="J25" s="1">
        <f t="shared" si="10"/>
        <v>2180.7308438554642</v>
      </c>
      <c r="K25" s="1">
        <f t="shared" si="11"/>
        <v>348.91693501687428</v>
      </c>
      <c r="L25" s="1">
        <f t="shared" si="12"/>
        <v>348.91693501687428</v>
      </c>
      <c r="M25" s="1">
        <f t="shared" si="6"/>
        <v>3824.3190000000632</v>
      </c>
      <c r="N25" s="1">
        <f t="shared" si="7"/>
        <v>3824.3190000000632</v>
      </c>
      <c r="P25" s="1"/>
      <c r="S25"/>
    </row>
    <row r="26" spans="1:20" x14ac:dyDescent="0.25">
      <c r="A26">
        <f t="shared" si="0"/>
        <v>16</v>
      </c>
      <c r="B26" s="7">
        <f t="shared" si="1"/>
        <v>131585.03698657182</v>
      </c>
      <c r="C26" s="2">
        <v>16</v>
      </c>
      <c r="D26" s="1">
        <f t="shared" si="8"/>
        <v>131585.03698657182</v>
      </c>
      <c r="E26" s="1">
        <f t="shared" si="2"/>
        <v>131585.03698657182</v>
      </c>
      <c r="F26" s="1">
        <f t="shared" si="3"/>
        <v>1319.0757804058919</v>
      </c>
      <c r="G26" s="1">
        <f t="shared" si="4"/>
        <v>1319.0757804058919</v>
      </c>
      <c r="H26" s="1">
        <f t="shared" si="5"/>
        <v>1319.0757804058919</v>
      </c>
      <c r="I26" s="1">
        <f t="shared" si="9"/>
        <v>2159.6924306846304</v>
      </c>
      <c r="J26" s="1">
        <f t="shared" si="10"/>
        <v>2159.6924306846304</v>
      </c>
      <c r="K26" s="1">
        <f t="shared" si="11"/>
        <v>345.55078890954087</v>
      </c>
      <c r="L26" s="1">
        <f t="shared" si="12"/>
        <v>345.55078890954087</v>
      </c>
      <c r="M26" s="1">
        <f t="shared" si="6"/>
        <v>3824.3190000000632</v>
      </c>
      <c r="N26" s="1">
        <f t="shared" si="7"/>
        <v>3824.3190000000632</v>
      </c>
      <c r="P26" s="1"/>
      <c r="S26"/>
    </row>
    <row r="27" spans="1:20" x14ac:dyDescent="0.25">
      <c r="A27">
        <f t="shared" si="0"/>
        <v>17</v>
      </c>
      <c r="B27" s="7">
        <f t="shared" si="1"/>
        <v>130241.09662081795</v>
      </c>
      <c r="C27" s="2">
        <v>17</v>
      </c>
      <c r="D27" s="1">
        <f t="shared" si="8"/>
        <v>130241.09662081795</v>
      </c>
      <c r="E27" s="1">
        <f t="shared" si="2"/>
        <v>130241.09662081795</v>
      </c>
      <c r="F27" s="1">
        <f t="shared" si="3"/>
        <v>1343.9403657538774</v>
      </c>
      <c r="G27" s="1">
        <f t="shared" si="4"/>
        <v>1343.9403657538774</v>
      </c>
      <c r="H27" s="1">
        <f t="shared" si="5"/>
        <v>1343.9403657538774</v>
      </c>
      <c r="I27" s="1">
        <f t="shared" si="9"/>
        <v>2138.2574433156774</v>
      </c>
      <c r="J27" s="1">
        <f t="shared" si="10"/>
        <v>2138.2574433156774</v>
      </c>
      <c r="K27" s="1">
        <f t="shared" si="11"/>
        <v>342.12119093050836</v>
      </c>
      <c r="L27" s="1">
        <f t="shared" si="12"/>
        <v>342.12119093050836</v>
      </c>
      <c r="M27" s="1">
        <f t="shared" si="6"/>
        <v>3824.3190000000632</v>
      </c>
      <c r="N27" s="1">
        <f t="shared" si="7"/>
        <v>3824.3190000000632</v>
      </c>
      <c r="P27" s="1"/>
      <c r="S27"/>
    </row>
    <row r="28" spans="1:20" x14ac:dyDescent="0.25">
      <c r="A28">
        <f t="shared" si="0"/>
        <v>18</v>
      </c>
      <c r="B28" s="7">
        <f t="shared" si="1"/>
        <v>128871.82297215244</v>
      </c>
      <c r="C28" s="2">
        <v>18</v>
      </c>
      <c r="D28" s="1">
        <f t="shared" si="8"/>
        <v>128871.82297215244</v>
      </c>
      <c r="E28" s="1">
        <f t="shared" si="2"/>
        <v>128871.82297215244</v>
      </c>
      <c r="F28" s="1">
        <f t="shared" si="3"/>
        <v>1369.2736486654981</v>
      </c>
      <c r="G28" s="1">
        <f t="shared" si="4"/>
        <v>1369.2736486654981</v>
      </c>
      <c r="H28" s="1">
        <f t="shared" si="5"/>
        <v>1369.2736486654981</v>
      </c>
      <c r="I28" s="1">
        <f t="shared" si="9"/>
        <v>2116.4184063229009</v>
      </c>
      <c r="J28" s="1">
        <f t="shared" si="10"/>
        <v>2116.4184063229009</v>
      </c>
      <c r="K28" s="1">
        <f t="shared" si="11"/>
        <v>338.62694501166413</v>
      </c>
      <c r="L28" s="1">
        <f t="shared" si="12"/>
        <v>338.62694501166413</v>
      </c>
      <c r="M28" s="1">
        <f t="shared" si="6"/>
        <v>3824.3190000000632</v>
      </c>
      <c r="N28" s="1">
        <f t="shared" si="7"/>
        <v>3824.3190000000632</v>
      </c>
      <c r="O28" s="16"/>
      <c r="P28" s="1"/>
      <c r="S28"/>
    </row>
    <row r="29" spans="1:20" x14ac:dyDescent="0.25">
      <c r="A29">
        <f t="shared" si="0"/>
        <v>19</v>
      </c>
      <c r="B29" s="7">
        <f t="shared" si="1"/>
        <v>127476.73850806017</v>
      </c>
      <c r="C29" s="2">
        <v>19</v>
      </c>
      <c r="D29" s="1">
        <f t="shared" si="8"/>
        <v>127476.73850806017</v>
      </c>
      <c r="E29" s="1">
        <f t="shared" si="2"/>
        <v>127476.73850806017</v>
      </c>
      <c r="F29" s="1">
        <f t="shared" si="3"/>
        <v>1395.0844640922764</v>
      </c>
      <c r="G29" s="1">
        <f t="shared" si="4"/>
        <v>1395.0844640922764</v>
      </c>
      <c r="H29" s="1">
        <f t="shared" si="5"/>
        <v>1395.0844640922764</v>
      </c>
      <c r="I29" s="1">
        <f t="shared" si="9"/>
        <v>2094.1677033687815</v>
      </c>
      <c r="J29" s="1">
        <f t="shared" si="10"/>
        <v>2094.1677033687815</v>
      </c>
      <c r="K29" s="1">
        <f t="shared" si="11"/>
        <v>335.06683253900508</v>
      </c>
      <c r="L29" s="1">
        <f t="shared" si="12"/>
        <v>335.06683253900508</v>
      </c>
      <c r="M29" s="1">
        <f t="shared" si="6"/>
        <v>3824.3190000000632</v>
      </c>
      <c r="N29" s="1">
        <f t="shared" si="7"/>
        <v>3824.3190000000632</v>
      </c>
      <c r="P29" s="1"/>
      <c r="S29"/>
    </row>
    <row r="30" spans="1:20" x14ac:dyDescent="0.25">
      <c r="A30">
        <f t="shared" si="0"/>
        <v>20</v>
      </c>
      <c r="B30" s="7">
        <f t="shared" si="1"/>
        <v>126055.35669453556</v>
      </c>
      <c r="C30" s="2">
        <v>20</v>
      </c>
      <c r="D30" s="1">
        <f t="shared" si="8"/>
        <v>126055.35669453556</v>
      </c>
      <c r="E30" s="1">
        <f t="shared" si="2"/>
        <v>126055.35669453556</v>
      </c>
      <c r="F30" s="1">
        <f t="shared" si="3"/>
        <v>1421.3818135246167</v>
      </c>
      <c r="G30" s="1">
        <f t="shared" si="4"/>
        <v>1421.3818135246167</v>
      </c>
      <c r="H30" s="1">
        <f t="shared" si="5"/>
        <v>1421.3818135246167</v>
      </c>
      <c r="I30" s="1">
        <f t="shared" si="9"/>
        <v>2071.4975745477986</v>
      </c>
      <c r="J30" s="1">
        <f t="shared" si="10"/>
        <v>2071.4975745477986</v>
      </c>
      <c r="K30" s="1">
        <f t="shared" si="11"/>
        <v>331.43961192764777</v>
      </c>
      <c r="L30" s="1">
        <f t="shared" si="12"/>
        <v>331.43961192764777</v>
      </c>
      <c r="M30" s="1">
        <f t="shared" si="6"/>
        <v>3824.3190000000632</v>
      </c>
      <c r="N30" s="1">
        <f t="shared" si="7"/>
        <v>3824.3190000000632</v>
      </c>
      <c r="P30" s="1"/>
      <c r="S30"/>
    </row>
    <row r="31" spans="1:20" x14ac:dyDescent="0.25">
      <c r="A31">
        <f t="shared" si="0"/>
        <v>21</v>
      </c>
      <c r="B31" s="7">
        <f t="shared" si="1"/>
        <v>124607.1818264045</v>
      </c>
      <c r="C31" s="2">
        <v>21</v>
      </c>
      <c r="D31" s="1">
        <f t="shared" si="8"/>
        <v>124607.1818264045</v>
      </c>
      <c r="E31" s="1">
        <f t="shared" si="2"/>
        <v>124607.1818264045</v>
      </c>
      <c r="F31" s="1">
        <f t="shared" si="3"/>
        <v>1448.1748681310635</v>
      </c>
      <c r="G31" s="1">
        <f t="shared" si="4"/>
        <v>1448.1748681310635</v>
      </c>
      <c r="H31" s="1">
        <f t="shared" si="5"/>
        <v>1448.1748681310635</v>
      </c>
      <c r="I31" s="1">
        <f t="shared" si="9"/>
        <v>2048.4001136801721</v>
      </c>
      <c r="J31" s="1">
        <f t="shared" si="10"/>
        <v>2048.4001136801721</v>
      </c>
      <c r="K31" s="1">
        <f t="shared" si="11"/>
        <v>327.74401818882757</v>
      </c>
      <c r="L31" s="1">
        <f t="shared" si="12"/>
        <v>327.74401818882757</v>
      </c>
      <c r="M31" s="1">
        <f t="shared" si="6"/>
        <v>3824.3190000000632</v>
      </c>
      <c r="N31" s="1">
        <f t="shared" si="7"/>
        <v>3824.3190000000632</v>
      </c>
      <c r="P31" s="1"/>
      <c r="S31"/>
    </row>
    <row r="32" spans="1:20" x14ac:dyDescent="0.25">
      <c r="A32">
        <f t="shared" si="0"/>
        <v>22</v>
      </c>
      <c r="B32" s="7">
        <f t="shared" si="1"/>
        <v>123131.70885444776</v>
      </c>
      <c r="C32" s="2">
        <v>22</v>
      </c>
      <c r="D32" s="1">
        <f t="shared" si="8"/>
        <v>123131.70885444776</v>
      </c>
      <c r="E32" s="1">
        <f t="shared" si="2"/>
        <v>123131.70885444776</v>
      </c>
      <c r="F32" s="1">
        <f t="shared" si="3"/>
        <v>1475.4729719567372</v>
      </c>
      <c r="G32" s="1">
        <f t="shared" si="4"/>
        <v>1475.4729719567372</v>
      </c>
      <c r="H32" s="1">
        <f t="shared" si="5"/>
        <v>1475.4729719567372</v>
      </c>
      <c r="I32" s="1">
        <f t="shared" si="9"/>
        <v>2024.8672655545913</v>
      </c>
      <c r="J32" s="1">
        <f t="shared" si="10"/>
        <v>2024.8672655545913</v>
      </c>
      <c r="K32" s="1">
        <f t="shared" si="11"/>
        <v>323.97876248873462</v>
      </c>
      <c r="L32" s="1">
        <f t="shared" si="12"/>
        <v>323.97876248873462</v>
      </c>
      <c r="M32" s="1">
        <f t="shared" si="6"/>
        <v>3824.3190000000632</v>
      </c>
      <c r="N32" s="1">
        <f t="shared" si="7"/>
        <v>3824.3190000000632</v>
      </c>
      <c r="P32" s="1"/>
      <c r="S32"/>
    </row>
    <row r="33" spans="1:19" x14ac:dyDescent="0.25">
      <c r="A33">
        <f t="shared" si="0"/>
        <v>23</v>
      </c>
      <c r="B33" s="7">
        <f t="shared" si="1"/>
        <v>121628.4232092657</v>
      </c>
      <c r="C33" s="2">
        <v>23</v>
      </c>
      <c r="D33" s="1">
        <f t="shared" si="8"/>
        <v>121628.4232092657</v>
      </c>
      <c r="E33" s="1">
        <f t="shared" si="2"/>
        <v>121628.4232092657</v>
      </c>
      <c r="F33" s="1">
        <f t="shared" si="3"/>
        <v>1503.2856451820576</v>
      </c>
      <c r="G33" s="1">
        <f t="shared" si="4"/>
        <v>1503.2856451820576</v>
      </c>
      <c r="H33" s="1">
        <f t="shared" si="5"/>
        <v>1503.2856451820576</v>
      </c>
      <c r="I33" s="1">
        <f t="shared" si="9"/>
        <v>2000.8908231189703</v>
      </c>
      <c r="J33" s="1">
        <f t="shared" si="10"/>
        <v>2000.8908231189703</v>
      </c>
      <c r="K33" s="1">
        <f t="shared" si="11"/>
        <v>320.14253169903526</v>
      </c>
      <c r="L33" s="1">
        <f t="shared" si="12"/>
        <v>320.14253169903526</v>
      </c>
      <c r="M33" s="1">
        <f t="shared" si="6"/>
        <v>3824.3190000000632</v>
      </c>
      <c r="N33" s="1">
        <f t="shared" si="7"/>
        <v>3824.3190000000632</v>
      </c>
      <c r="P33" s="1"/>
      <c r="S33"/>
    </row>
    <row r="34" spans="1:19" x14ac:dyDescent="0.25">
      <c r="A34">
        <f t="shared" si="0"/>
        <v>24</v>
      </c>
      <c r="B34" s="7">
        <f t="shared" si="1"/>
        <v>120096.80062182281</v>
      </c>
      <c r="C34" s="2">
        <v>24</v>
      </c>
      <c r="D34" s="1">
        <f t="shared" si="8"/>
        <v>120096.80062182281</v>
      </c>
      <c r="E34" s="1">
        <f t="shared" si="2"/>
        <v>120096.80062182281</v>
      </c>
      <c r="F34" s="1">
        <f t="shared" si="3"/>
        <v>1531.6225874428944</v>
      </c>
      <c r="G34" s="1">
        <f t="shared" si="4"/>
        <v>1531.6225874428944</v>
      </c>
      <c r="H34" s="1">
        <f t="shared" si="5"/>
        <v>1531.6225874428944</v>
      </c>
      <c r="I34" s="1">
        <f t="shared" si="9"/>
        <v>1976.4624246182489</v>
      </c>
      <c r="J34" s="1">
        <f t="shared" si="10"/>
        <v>1976.4624246182489</v>
      </c>
      <c r="K34" s="1">
        <f t="shared" si="11"/>
        <v>316.23398793891982</v>
      </c>
      <c r="L34" s="1">
        <f t="shared" si="12"/>
        <v>316.23398793891982</v>
      </c>
      <c r="M34" s="1">
        <f t="shared" si="6"/>
        <v>3824.3190000000632</v>
      </c>
      <c r="N34" s="1">
        <f t="shared" si="7"/>
        <v>3824.3190000000632</v>
      </c>
      <c r="O34" s="16"/>
      <c r="P34" s="1"/>
      <c r="S34"/>
    </row>
    <row r="35" spans="1:19" x14ac:dyDescent="0.25">
      <c r="A35">
        <f t="shared" si="0"/>
        <v>25</v>
      </c>
      <c r="B35" s="7">
        <f t="shared" si="1"/>
        <v>118536.3069406095</v>
      </c>
      <c r="C35" s="2">
        <v>25</v>
      </c>
      <c r="D35" s="1">
        <f t="shared" si="8"/>
        <v>118536.3069406095</v>
      </c>
      <c r="E35" s="1">
        <f t="shared" si="2"/>
        <v>118536.3069406095</v>
      </c>
      <c r="F35" s="1">
        <f t="shared" si="3"/>
        <v>1560.4936812133046</v>
      </c>
      <c r="G35" s="1">
        <f t="shared" si="4"/>
        <v>1560.4936812133046</v>
      </c>
      <c r="H35" s="1">
        <f t="shared" si="5"/>
        <v>1560.4936812133046</v>
      </c>
      <c r="I35" s="1">
        <f t="shared" si="9"/>
        <v>1951.5735506782401</v>
      </c>
      <c r="J35" s="1">
        <f t="shared" si="10"/>
        <v>1951.5735506782401</v>
      </c>
      <c r="K35" s="1">
        <f t="shared" si="11"/>
        <v>312.25176810851843</v>
      </c>
      <c r="L35" s="1">
        <f t="shared" si="12"/>
        <v>312.25176810851843</v>
      </c>
      <c r="M35" s="1">
        <f t="shared" si="6"/>
        <v>3824.3190000000632</v>
      </c>
      <c r="N35" s="1">
        <f t="shared" si="7"/>
        <v>3824.3190000000632</v>
      </c>
      <c r="P35" s="1"/>
      <c r="S35"/>
    </row>
    <row r="36" spans="1:19" x14ac:dyDescent="0.25">
      <c r="A36">
        <f t="shared" si="0"/>
        <v>26</v>
      </c>
      <c r="B36" s="7">
        <f t="shared" si="1"/>
        <v>116946.39794535747</v>
      </c>
      <c r="C36" s="2">
        <v>26</v>
      </c>
      <c r="D36" s="1">
        <f t="shared" si="8"/>
        <v>116946.39794535747</v>
      </c>
      <c r="E36" s="1">
        <f t="shared" si="2"/>
        <v>116946.39794535747</v>
      </c>
      <c r="F36" s="1">
        <f t="shared" si="3"/>
        <v>1589.908995252033</v>
      </c>
      <c r="G36" s="1">
        <f t="shared" si="4"/>
        <v>1589.908995252033</v>
      </c>
      <c r="H36" s="1">
        <f t="shared" si="5"/>
        <v>1589.908995252033</v>
      </c>
      <c r="I36" s="1">
        <f t="shared" si="9"/>
        <v>1926.2155213345088</v>
      </c>
      <c r="J36" s="1">
        <f t="shared" si="10"/>
        <v>1926.2155213345088</v>
      </c>
      <c r="K36" s="1">
        <f t="shared" si="11"/>
        <v>308.19448341352143</v>
      </c>
      <c r="L36" s="1">
        <f t="shared" si="12"/>
        <v>308.19448341352143</v>
      </c>
      <c r="M36" s="1">
        <f t="shared" si="6"/>
        <v>3824.3190000000632</v>
      </c>
      <c r="N36" s="1">
        <f t="shared" si="7"/>
        <v>3824.3190000000632</v>
      </c>
      <c r="P36" s="1"/>
      <c r="S36"/>
    </row>
    <row r="37" spans="1:19" x14ac:dyDescent="0.25">
      <c r="A37">
        <f t="shared" si="0"/>
        <v>27</v>
      </c>
      <c r="B37" s="7">
        <f t="shared" si="1"/>
        <v>115326.5191572435</v>
      </c>
      <c r="C37" s="2">
        <v>27</v>
      </c>
      <c r="D37" s="1">
        <f t="shared" si="8"/>
        <v>115326.5191572435</v>
      </c>
      <c r="E37" s="1">
        <f t="shared" si="2"/>
        <v>115326.5191572435</v>
      </c>
      <c r="F37" s="1">
        <f t="shared" si="3"/>
        <v>1619.8787881139783</v>
      </c>
      <c r="G37" s="1">
        <f t="shared" si="4"/>
        <v>1619.8787881139783</v>
      </c>
      <c r="H37" s="1">
        <f t="shared" si="5"/>
        <v>1619.8787881139783</v>
      </c>
      <c r="I37" s="1">
        <f t="shared" si="9"/>
        <v>1900.3794930052456</v>
      </c>
      <c r="J37" s="1">
        <f t="shared" si="10"/>
        <v>1900.3794930052456</v>
      </c>
      <c r="K37" s="1">
        <f t="shared" si="11"/>
        <v>304.06071888083932</v>
      </c>
      <c r="L37" s="1">
        <f t="shared" si="12"/>
        <v>304.06071888083932</v>
      </c>
      <c r="M37" s="1">
        <f t="shared" si="6"/>
        <v>3824.3190000000632</v>
      </c>
      <c r="N37" s="1">
        <f t="shared" si="7"/>
        <v>3824.3190000000632</v>
      </c>
      <c r="P37" s="1"/>
      <c r="S37"/>
    </row>
    <row r="38" spans="1:19" x14ac:dyDescent="0.25">
      <c r="A38">
        <f t="shared" si="0"/>
        <v>28</v>
      </c>
      <c r="B38" s="7">
        <f t="shared" si="1"/>
        <v>113676.10564551565</v>
      </c>
      <c r="C38" s="2">
        <v>28</v>
      </c>
      <c r="D38" s="1">
        <f t="shared" si="8"/>
        <v>113676.10564551565</v>
      </c>
      <c r="E38" s="1">
        <f t="shared" si="2"/>
        <v>113676.10564551565</v>
      </c>
      <c r="F38" s="1">
        <f t="shared" si="3"/>
        <v>1650.4135117278533</v>
      </c>
      <c r="G38" s="1">
        <f t="shared" si="4"/>
        <v>1650.4135117278533</v>
      </c>
      <c r="H38" s="1">
        <f t="shared" si="5"/>
        <v>1650.4135117278533</v>
      </c>
      <c r="I38" s="1">
        <f t="shared" si="9"/>
        <v>1874.0564554070775</v>
      </c>
      <c r="J38" s="1">
        <f t="shared" si="10"/>
        <v>1874.0564554070775</v>
      </c>
      <c r="K38" s="1">
        <f t="shared" si="11"/>
        <v>299.84903286513241</v>
      </c>
      <c r="L38" s="1">
        <f t="shared" si="12"/>
        <v>299.84903286513241</v>
      </c>
      <c r="M38" s="1">
        <f t="shared" si="6"/>
        <v>3824.3190000000632</v>
      </c>
      <c r="N38" s="1">
        <f t="shared" si="7"/>
        <v>3824.3190000000632</v>
      </c>
      <c r="P38" s="1"/>
      <c r="S38"/>
    </row>
    <row r="39" spans="1:19" x14ac:dyDescent="0.25">
      <c r="A39">
        <f t="shared" si="0"/>
        <v>29</v>
      </c>
      <c r="B39" s="7">
        <f t="shared" si="1"/>
        <v>111994.58183047437</v>
      </c>
      <c r="C39" s="2">
        <v>29</v>
      </c>
      <c r="D39" s="1">
        <f t="shared" si="8"/>
        <v>111994.58183047437</v>
      </c>
      <c r="E39" s="1">
        <f t="shared" si="2"/>
        <v>111994.58183047437</v>
      </c>
      <c r="F39" s="1">
        <f t="shared" si="3"/>
        <v>1681.5238150412818</v>
      </c>
      <c r="G39" s="1">
        <f t="shared" si="4"/>
        <v>1681.5238150412818</v>
      </c>
      <c r="H39" s="1">
        <f t="shared" si="5"/>
        <v>1681.5238150412818</v>
      </c>
      <c r="I39" s="1">
        <f t="shared" si="9"/>
        <v>1847.2372284127425</v>
      </c>
      <c r="J39" s="1">
        <f t="shared" si="10"/>
        <v>1847.2372284127425</v>
      </c>
      <c r="K39" s="1">
        <f t="shared" si="11"/>
        <v>295.55795654603884</v>
      </c>
      <c r="L39" s="1">
        <f t="shared" si="12"/>
        <v>295.55795654603884</v>
      </c>
      <c r="M39" s="1">
        <f t="shared" si="6"/>
        <v>3824.3190000000632</v>
      </c>
      <c r="N39" s="1">
        <f t="shared" si="7"/>
        <v>3824.3190000000632</v>
      </c>
      <c r="P39" s="1"/>
      <c r="S39"/>
    </row>
    <row r="40" spans="1:19" x14ac:dyDescent="0.25">
      <c r="A40">
        <f t="shared" si="0"/>
        <v>30</v>
      </c>
      <c r="B40" s="7">
        <f t="shared" si="1"/>
        <v>110281.36128273977</v>
      </c>
      <c r="C40" s="2">
        <v>30</v>
      </c>
      <c r="D40" s="1">
        <f t="shared" si="8"/>
        <v>110281.36128273977</v>
      </c>
      <c r="E40" s="1">
        <f t="shared" si="2"/>
        <v>110281.36128273977</v>
      </c>
      <c r="F40" s="1">
        <f t="shared" si="3"/>
        <v>1713.2205477346058</v>
      </c>
      <c r="G40" s="1">
        <f t="shared" si="4"/>
        <v>1713.2205477346058</v>
      </c>
      <c r="H40" s="1">
        <f t="shared" si="5"/>
        <v>1713.2205477346058</v>
      </c>
      <c r="I40" s="1">
        <f t="shared" si="9"/>
        <v>1819.9124588495322</v>
      </c>
      <c r="J40" s="1">
        <f t="shared" si="10"/>
        <v>1819.9124588495322</v>
      </c>
      <c r="K40" s="1">
        <f t="shared" si="11"/>
        <v>291.18599341592517</v>
      </c>
      <c r="L40" s="1">
        <f t="shared" si="12"/>
        <v>291.18599341592517</v>
      </c>
      <c r="M40" s="1">
        <f t="shared" si="6"/>
        <v>3824.3190000000632</v>
      </c>
      <c r="N40" s="1">
        <f t="shared" si="7"/>
        <v>3824.3190000000632</v>
      </c>
      <c r="P40" s="1"/>
      <c r="S40"/>
    </row>
    <row r="41" spans="1:19" x14ac:dyDescent="0.25">
      <c r="A41">
        <f t="shared" si="0"/>
        <v>31</v>
      </c>
      <c r="B41" s="7">
        <f t="shared" si="1"/>
        <v>108535.84651873508</v>
      </c>
      <c r="C41" s="2">
        <v>31</v>
      </c>
      <c r="D41" s="1">
        <f t="shared" si="8"/>
        <v>108535.84651873508</v>
      </c>
      <c r="E41" s="1">
        <f t="shared" si="2"/>
        <v>108535.84651873508</v>
      </c>
      <c r="F41" s="1">
        <f t="shared" si="3"/>
        <v>1745.5147640046982</v>
      </c>
      <c r="G41" s="1">
        <f t="shared" si="4"/>
        <v>1745.5147640046982</v>
      </c>
      <c r="H41" s="1">
        <f t="shared" si="5"/>
        <v>1745.5147640046982</v>
      </c>
      <c r="I41" s="1">
        <f t="shared" si="9"/>
        <v>1792.0726172373836</v>
      </c>
      <c r="J41" s="1">
        <f t="shared" si="10"/>
        <v>1792.0726172373836</v>
      </c>
      <c r="K41" s="1">
        <f t="shared" si="11"/>
        <v>286.73161875798138</v>
      </c>
      <c r="L41" s="1">
        <f t="shared" si="12"/>
        <v>286.73161875798138</v>
      </c>
      <c r="M41" s="1">
        <f t="shared" si="6"/>
        <v>3824.3190000000632</v>
      </c>
      <c r="N41" s="1">
        <f t="shared" si="7"/>
        <v>3824.3190000000632</v>
      </c>
      <c r="P41" s="1"/>
      <c r="S41"/>
    </row>
    <row r="42" spans="1:19" x14ac:dyDescent="0.25">
      <c r="A42">
        <f t="shared" si="0"/>
        <v>32</v>
      </c>
      <c r="B42" s="7">
        <f t="shared" si="1"/>
        <v>106757.42879231498</v>
      </c>
      <c r="C42" s="2">
        <v>32</v>
      </c>
      <c r="D42" s="1">
        <f t="shared" si="8"/>
        <v>106757.42879231498</v>
      </c>
      <c r="E42" s="1">
        <f t="shared" si="2"/>
        <v>106757.42879231498</v>
      </c>
      <c r="F42" s="1">
        <f t="shared" si="3"/>
        <v>1778.4177264201003</v>
      </c>
      <c r="G42" s="1">
        <f t="shared" si="4"/>
        <v>1778.4177264201003</v>
      </c>
      <c r="H42" s="1">
        <f t="shared" si="5"/>
        <v>1778.4177264201003</v>
      </c>
      <c r="I42" s="1">
        <f t="shared" si="9"/>
        <v>1763.7079944654849</v>
      </c>
      <c r="J42" s="1">
        <f t="shared" si="10"/>
        <v>1763.7079944654849</v>
      </c>
      <c r="K42" s="1">
        <f t="shared" si="11"/>
        <v>282.1932791144776</v>
      </c>
      <c r="L42" s="1">
        <f t="shared" si="12"/>
        <v>282.1932791144776</v>
      </c>
      <c r="M42" s="1">
        <f t="shared" si="6"/>
        <v>3824.3190000000632</v>
      </c>
      <c r="N42" s="1">
        <f t="shared" si="7"/>
        <v>3824.3190000000632</v>
      </c>
      <c r="P42" s="1"/>
      <c r="S42"/>
    </row>
    <row r="43" spans="1:19" x14ac:dyDescent="0.25">
      <c r="A43">
        <f t="shared" si="0"/>
        <v>33</v>
      </c>
      <c r="B43" s="7">
        <f t="shared" si="1"/>
        <v>104945.48788246616</v>
      </c>
      <c r="C43" s="2">
        <v>33</v>
      </c>
      <c r="D43" s="1">
        <f t="shared" si="8"/>
        <v>104945.48788246616</v>
      </c>
      <c r="E43" s="1">
        <f t="shared" si="2"/>
        <v>104945.48788246616</v>
      </c>
      <c r="F43" s="1">
        <f t="shared" si="3"/>
        <v>1811.9409098488309</v>
      </c>
      <c r="G43" s="1">
        <f t="shared" si="4"/>
        <v>1811.9409098488309</v>
      </c>
      <c r="H43" s="1">
        <f t="shared" si="5"/>
        <v>1811.9409098488309</v>
      </c>
      <c r="I43" s="1">
        <f t="shared" si="9"/>
        <v>1734.8086984062347</v>
      </c>
      <c r="J43" s="1">
        <f t="shared" si="10"/>
        <v>1734.8086984062347</v>
      </c>
      <c r="K43" s="1">
        <f t="shared" si="11"/>
        <v>277.56939174499757</v>
      </c>
      <c r="L43" s="1">
        <f t="shared" si="12"/>
        <v>277.56939174499757</v>
      </c>
      <c r="M43" s="1">
        <f t="shared" si="6"/>
        <v>3824.3190000000632</v>
      </c>
      <c r="N43" s="1">
        <f t="shared" si="7"/>
        <v>3824.3190000000632</v>
      </c>
      <c r="P43" s="1"/>
      <c r="S43"/>
    </row>
    <row r="44" spans="1:19" x14ac:dyDescent="0.25">
      <c r="A44">
        <f t="shared" si="0"/>
        <v>34</v>
      </c>
      <c r="B44" s="7">
        <f t="shared" si="1"/>
        <v>103099.39187700592</v>
      </c>
      <c r="C44" s="2">
        <v>34</v>
      </c>
      <c r="D44" s="1">
        <f t="shared" si="8"/>
        <v>103099.39187700592</v>
      </c>
      <c r="E44" s="1">
        <f t="shared" si="2"/>
        <v>103099.39187700592</v>
      </c>
      <c r="F44" s="1">
        <f t="shared" si="3"/>
        <v>1846.0960054602278</v>
      </c>
      <c r="G44" s="1">
        <f t="shared" si="4"/>
        <v>1846.0960054602278</v>
      </c>
      <c r="H44" s="1">
        <f t="shared" si="5"/>
        <v>1846.0960054602278</v>
      </c>
      <c r="I44" s="1">
        <f t="shared" si="9"/>
        <v>1705.364650465375</v>
      </c>
      <c r="J44" s="1">
        <f t="shared" si="10"/>
        <v>1705.364650465375</v>
      </c>
      <c r="K44" s="1">
        <f t="shared" si="11"/>
        <v>272.85834407445998</v>
      </c>
      <c r="L44" s="1">
        <f t="shared" si="12"/>
        <v>272.85834407445998</v>
      </c>
      <c r="M44" s="1">
        <f t="shared" si="6"/>
        <v>3824.3190000000632</v>
      </c>
      <c r="N44" s="1">
        <f t="shared" si="7"/>
        <v>3824.3190000000632</v>
      </c>
      <c r="P44" s="1"/>
      <c r="S44"/>
    </row>
    <row r="45" spans="1:19" x14ac:dyDescent="0.25">
      <c r="A45">
        <f t="shared" si="0"/>
        <v>35</v>
      </c>
      <c r="B45" s="7">
        <f t="shared" si="1"/>
        <v>101218.49695220368</v>
      </c>
      <c r="C45" s="2">
        <v>35</v>
      </c>
      <c r="D45" s="1">
        <f t="shared" si="8"/>
        <v>101218.49695220368</v>
      </c>
      <c r="E45" s="1">
        <f t="shared" si="2"/>
        <v>101218.49695220368</v>
      </c>
      <c r="F45" s="1">
        <f t="shared" si="3"/>
        <v>1880.8949248022354</v>
      </c>
      <c r="G45" s="1">
        <f t="shared" si="4"/>
        <v>1880.8949248022354</v>
      </c>
      <c r="H45" s="1">
        <f t="shared" si="5"/>
        <v>1880.8949248022354</v>
      </c>
      <c r="I45" s="1">
        <f t="shared" si="9"/>
        <v>1675.3655820670926</v>
      </c>
      <c r="J45" s="1">
        <f t="shared" si="10"/>
        <v>1675.3655820670926</v>
      </c>
      <c r="K45" s="1">
        <f t="shared" si="11"/>
        <v>268.0584931307348</v>
      </c>
      <c r="L45" s="1">
        <f t="shared" si="12"/>
        <v>268.0584931307348</v>
      </c>
      <c r="M45" s="1">
        <f t="shared" si="6"/>
        <v>3824.3190000000632</v>
      </c>
      <c r="N45" s="1">
        <f t="shared" si="7"/>
        <v>3824.3190000000632</v>
      </c>
      <c r="P45" s="1"/>
      <c r="S45"/>
    </row>
    <row r="46" spans="1:19" x14ac:dyDescent="0.25">
      <c r="A46">
        <f t="shared" si="0"/>
        <v>36</v>
      </c>
      <c r="B46" s="7">
        <f t="shared" si="1"/>
        <v>99302.147148248143</v>
      </c>
      <c r="C46" s="2">
        <v>36</v>
      </c>
      <c r="D46" s="1">
        <f t="shared" si="8"/>
        <v>99302.147148248143</v>
      </c>
      <c r="E46" s="1">
        <f t="shared" si="2"/>
        <v>99302.147148248143</v>
      </c>
      <c r="F46" s="1">
        <f t="shared" si="3"/>
        <v>1916.3498039555366</v>
      </c>
      <c r="G46" s="1">
        <f t="shared" si="4"/>
        <v>1916.3498039555366</v>
      </c>
      <c r="H46" s="1">
        <f t="shared" si="5"/>
        <v>1916.3498039555366</v>
      </c>
      <c r="I46" s="1">
        <f t="shared" si="9"/>
        <v>1644.8010310728675</v>
      </c>
      <c r="J46" s="1">
        <f t="shared" si="10"/>
        <v>1644.8010310728675</v>
      </c>
      <c r="K46" s="1">
        <f>IFERROR(IF(L46&gt;=0,I46*16%,""),"")</f>
        <v>263.16816497165883</v>
      </c>
      <c r="L46" s="1">
        <f t="shared" si="12"/>
        <v>263.16816497165883</v>
      </c>
      <c r="M46" s="1">
        <f t="shared" si="6"/>
        <v>3824.3190000000632</v>
      </c>
      <c r="N46" s="1">
        <f t="shared" si="7"/>
        <v>3824.3190000000632</v>
      </c>
      <c r="P46" s="1"/>
      <c r="S46"/>
    </row>
    <row r="47" spans="1:19" x14ac:dyDescent="0.25">
      <c r="A47">
        <f t="shared" si="0"/>
        <v>37</v>
      </c>
      <c r="B47" s="7">
        <f t="shared" si="1"/>
        <v>97349.674140482137</v>
      </c>
      <c r="C47" s="2">
        <v>37</v>
      </c>
      <c r="D47" s="1">
        <f t="shared" si="8"/>
        <v>97349.674140482137</v>
      </c>
      <c r="E47" s="1">
        <f t="shared" si="2"/>
        <v>97349.674140482137</v>
      </c>
      <c r="F47" s="1">
        <f t="shared" si="3"/>
        <v>1952.4730077659992</v>
      </c>
      <c r="G47" s="1">
        <f t="shared" si="4"/>
        <v>1952.4730077659992</v>
      </c>
      <c r="H47" s="1">
        <f t="shared" si="5"/>
        <v>1952.4730077659992</v>
      </c>
      <c r="I47" s="1">
        <f t="shared" si="9"/>
        <v>1613.6603381328136</v>
      </c>
      <c r="J47" s="1">
        <f t="shared" si="10"/>
        <v>1613.6603381328136</v>
      </c>
      <c r="K47" s="1">
        <f t="shared" si="11"/>
        <v>258.18565410125018</v>
      </c>
      <c r="L47" s="1">
        <f t="shared" si="12"/>
        <v>258.18565410125018</v>
      </c>
      <c r="M47" s="1">
        <f t="shared" si="6"/>
        <v>3824.3190000000632</v>
      </c>
      <c r="N47" s="1">
        <f t="shared" si="7"/>
        <v>3824.3190000000632</v>
      </c>
      <c r="S47"/>
    </row>
    <row r="48" spans="1:19" x14ac:dyDescent="0.25">
      <c r="A48">
        <f t="shared" si="0"/>
        <v>38</v>
      </c>
      <c r="B48" s="7">
        <f t="shared" si="1"/>
        <v>95360.397006325235</v>
      </c>
      <c r="C48" s="2">
        <v>38</v>
      </c>
      <c r="D48" s="1">
        <f t="shared" si="8"/>
        <v>95360.397006325235</v>
      </c>
      <c r="E48" s="1">
        <f t="shared" si="2"/>
        <v>95360.397006325235</v>
      </c>
      <c r="F48" s="1">
        <f t="shared" si="3"/>
        <v>1989.2771341569005</v>
      </c>
      <c r="G48" s="1">
        <f t="shared" si="4"/>
        <v>1989.2771341569005</v>
      </c>
      <c r="H48" s="1">
        <f t="shared" si="5"/>
        <v>1989.2771341569005</v>
      </c>
      <c r="I48" s="1">
        <f t="shared" si="9"/>
        <v>1581.9326429682437</v>
      </c>
      <c r="J48" s="1">
        <f t="shared" si="10"/>
        <v>1581.9326429682437</v>
      </c>
      <c r="K48" s="1">
        <f t="shared" si="11"/>
        <v>253.109222874919</v>
      </c>
      <c r="L48" s="1">
        <f t="shared" si="12"/>
        <v>253.109222874919</v>
      </c>
      <c r="M48" s="1">
        <f t="shared" si="6"/>
        <v>3824.3190000000632</v>
      </c>
      <c r="N48" s="1">
        <f t="shared" si="7"/>
        <v>3824.3190000000632</v>
      </c>
      <c r="S48"/>
    </row>
    <row r="49" spans="1:19" x14ac:dyDescent="0.25">
      <c r="A49">
        <f t="shared" si="0"/>
        <v>39</v>
      </c>
      <c r="B49" s="7">
        <f t="shared" si="1"/>
        <v>93333.621987802791</v>
      </c>
      <c r="C49" s="2">
        <v>39</v>
      </c>
      <c r="D49" s="1">
        <f t="shared" si="8"/>
        <v>93333.621987802791</v>
      </c>
      <c r="E49" s="1">
        <f t="shared" si="2"/>
        <v>93333.621987802791</v>
      </c>
      <c r="F49" s="1">
        <f t="shared" si="3"/>
        <v>2026.775018522437</v>
      </c>
      <c r="G49" s="1">
        <f t="shared" si="4"/>
        <v>2026.775018522437</v>
      </c>
      <c r="H49" s="1">
        <f t="shared" si="5"/>
        <v>2026.775018522437</v>
      </c>
      <c r="I49" s="1">
        <f t="shared" si="9"/>
        <v>1549.6068805841608</v>
      </c>
      <c r="J49" s="1">
        <f t="shared" si="10"/>
        <v>1549.6068805841608</v>
      </c>
      <c r="K49" s="1">
        <f t="shared" si="11"/>
        <v>247.93710089346573</v>
      </c>
      <c r="L49" s="1">
        <f t="shared" si="12"/>
        <v>247.93710089346573</v>
      </c>
      <c r="M49" s="1">
        <f t="shared" si="6"/>
        <v>3824.3190000000632</v>
      </c>
      <c r="N49" s="1">
        <f t="shared" si="7"/>
        <v>3824.3190000000632</v>
      </c>
      <c r="S49"/>
    </row>
    <row r="50" spans="1:19" x14ac:dyDescent="0.25">
      <c r="A50">
        <f t="shared" si="0"/>
        <v>40</v>
      </c>
      <c r="B50" s="7">
        <f t="shared" si="1"/>
        <v>91268.642249598735</v>
      </c>
      <c r="C50" s="2">
        <v>40</v>
      </c>
      <c r="D50" s="1">
        <f t="shared" si="8"/>
        <v>91268.642249598735</v>
      </c>
      <c r="E50" s="1">
        <f t="shared" si="2"/>
        <v>91268.642249598735</v>
      </c>
      <c r="F50" s="1">
        <f t="shared" si="3"/>
        <v>2064.979738204052</v>
      </c>
      <c r="G50" s="1">
        <f t="shared" si="4"/>
        <v>2064.979738204052</v>
      </c>
      <c r="H50" s="1">
        <f t="shared" si="5"/>
        <v>2064.979738204052</v>
      </c>
      <c r="I50" s="1">
        <f t="shared" si="9"/>
        <v>1516.6717774103543</v>
      </c>
      <c r="J50" s="1">
        <f t="shared" si="10"/>
        <v>1516.6717774103543</v>
      </c>
      <c r="K50" s="1">
        <f t="shared" si="11"/>
        <v>242.66748438565668</v>
      </c>
      <c r="L50" s="1">
        <f t="shared" si="12"/>
        <v>242.66748438565668</v>
      </c>
      <c r="M50" s="1">
        <f t="shared" si="6"/>
        <v>3824.3190000000632</v>
      </c>
      <c r="N50" s="1">
        <f t="shared" si="7"/>
        <v>3824.3190000000632</v>
      </c>
      <c r="S50"/>
    </row>
    <row r="51" spans="1:19" x14ac:dyDescent="0.25">
      <c r="A51">
        <f t="shared" si="0"/>
        <v>41</v>
      </c>
      <c r="B51" s="7">
        <f t="shared" si="1"/>
        <v>89164.737632547593</v>
      </c>
      <c r="C51" s="2">
        <v>41</v>
      </c>
      <c r="D51" s="1">
        <f t="shared" si="8"/>
        <v>89164.737632547593</v>
      </c>
      <c r="E51" s="1">
        <f t="shared" si="2"/>
        <v>89164.737632547593</v>
      </c>
      <c r="F51" s="1">
        <f t="shared" si="3"/>
        <v>2103.9046170511456</v>
      </c>
      <c r="G51" s="1">
        <f t="shared" si="4"/>
        <v>2103.9046170511456</v>
      </c>
      <c r="H51" s="1">
        <f t="shared" si="5"/>
        <v>2103.9046170511456</v>
      </c>
      <c r="I51" s="1">
        <f t="shared" si="9"/>
        <v>1483.1158473697565</v>
      </c>
      <c r="J51" s="1">
        <f t="shared" si="10"/>
        <v>1483.1158473697565</v>
      </c>
      <c r="K51" s="1">
        <f t="shared" si="11"/>
        <v>237.29853557916104</v>
      </c>
      <c r="L51" s="1">
        <f t="shared" si="12"/>
        <v>237.29853557916104</v>
      </c>
      <c r="M51" s="1">
        <f t="shared" si="6"/>
        <v>3824.3190000000632</v>
      </c>
      <c r="N51" s="1">
        <f t="shared" si="7"/>
        <v>3824.3190000000632</v>
      </c>
      <c r="S51"/>
    </row>
    <row r="52" spans="1:19" x14ac:dyDescent="0.25">
      <c r="A52">
        <f t="shared" si="0"/>
        <v>42</v>
      </c>
      <c r="B52" s="7">
        <f t="shared" si="1"/>
        <v>87021.174402479839</v>
      </c>
      <c r="C52" s="2">
        <v>42</v>
      </c>
      <c r="D52" s="1">
        <f t="shared" si="8"/>
        <v>87021.174402479839</v>
      </c>
      <c r="E52" s="1">
        <f t="shared" si="2"/>
        <v>87021.174402479839</v>
      </c>
      <c r="F52" s="1">
        <f t="shared" si="3"/>
        <v>2143.5632300677466</v>
      </c>
      <c r="G52" s="1">
        <f t="shared" si="4"/>
        <v>2143.5632300677466</v>
      </c>
      <c r="H52" s="1">
        <f t="shared" si="5"/>
        <v>2143.5632300677466</v>
      </c>
      <c r="I52" s="1">
        <f t="shared" si="9"/>
        <v>1448.9273878726867</v>
      </c>
      <c r="J52" s="1">
        <f t="shared" si="10"/>
        <v>1448.9273878726867</v>
      </c>
      <c r="K52" s="1">
        <f t="shared" si="11"/>
        <v>231.82838205962989</v>
      </c>
      <c r="L52" s="1">
        <f t="shared" si="12"/>
        <v>231.82838205962989</v>
      </c>
      <c r="M52" s="1">
        <f t="shared" si="6"/>
        <v>3824.3190000000632</v>
      </c>
      <c r="N52" s="1">
        <f t="shared" si="7"/>
        <v>3824.3190000000632</v>
      </c>
      <c r="S52"/>
    </row>
    <row r="53" spans="1:19" x14ac:dyDescent="0.25">
      <c r="A53">
        <f t="shared" si="0"/>
        <v>43</v>
      </c>
      <c r="B53" s="7">
        <f t="shared" si="1"/>
        <v>84837.204994333064</v>
      </c>
      <c r="C53" s="2">
        <v>43</v>
      </c>
      <c r="D53" s="1">
        <f t="shared" si="8"/>
        <v>84837.204994333064</v>
      </c>
      <c r="E53" s="1">
        <f t="shared" si="2"/>
        <v>84837.204994333064</v>
      </c>
      <c r="F53" s="1">
        <f t="shared" si="3"/>
        <v>2183.9694081467815</v>
      </c>
      <c r="G53" s="1">
        <f t="shared" si="4"/>
        <v>2183.9694081467815</v>
      </c>
      <c r="H53" s="1">
        <f t="shared" si="5"/>
        <v>2183.9694081467815</v>
      </c>
      <c r="I53" s="1">
        <f t="shared" si="9"/>
        <v>1414.0944757355878</v>
      </c>
      <c r="J53" s="1">
        <f t="shared" si="10"/>
        <v>1414.0944757355878</v>
      </c>
      <c r="K53" s="1">
        <f t="shared" si="11"/>
        <v>226.25511611769406</v>
      </c>
      <c r="L53" s="1">
        <f t="shared" si="12"/>
        <v>226.25511611769406</v>
      </c>
      <c r="M53" s="1">
        <f t="shared" si="6"/>
        <v>3824.3190000000632</v>
      </c>
      <c r="N53" s="1">
        <f t="shared" si="7"/>
        <v>3824.3190000000632</v>
      </c>
      <c r="S53"/>
    </row>
    <row r="54" spans="1:19" x14ac:dyDescent="0.25">
      <c r="A54">
        <f t="shared" si="0"/>
        <v>44</v>
      </c>
      <c r="B54" s="7">
        <f t="shared" si="1"/>
        <v>82612.067751439492</v>
      </c>
      <c r="C54" s="2">
        <v>44</v>
      </c>
      <c r="D54" s="1">
        <f t="shared" si="8"/>
        <v>82612.067751439492</v>
      </c>
      <c r="E54" s="1">
        <f t="shared" si="2"/>
        <v>82612.067751439492</v>
      </c>
      <c r="F54" s="1">
        <f t="shared" si="3"/>
        <v>2225.1372428935792</v>
      </c>
      <c r="G54" s="1">
        <f t="shared" si="4"/>
        <v>2225.1372428935792</v>
      </c>
      <c r="H54" s="1">
        <f t="shared" si="5"/>
        <v>2225.1372428935792</v>
      </c>
      <c r="I54" s="1">
        <f t="shared" si="9"/>
        <v>1378.6049630228306</v>
      </c>
      <c r="J54" s="1">
        <f t="shared" si="10"/>
        <v>1378.6049630228306</v>
      </c>
      <c r="K54" s="1">
        <f t="shared" si="11"/>
        <v>220.57679408365289</v>
      </c>
      <c r="L54" s="1">
        <f t="shared" si="12"/>
        <v>220.57679408365289</v>
      </c>
      <c r="M54" s="1">
        <f t="shared" si="6"/>
        <v>3824.3190000000632</v>
      </c>
      <c r="N54" s="1">
        <f t="shared" si="7"/>
        <v>3824.3190000000632</v>
      </c>
      <c r="S54"/>
    </row>
    <row r="55" spans="1:19" x14ac:dyDescent="0.25">
      <c r="A55">
        <f t="shared" si="0"/>
        <v>45</v>
      </c>
      <c r="B55" s="7">
        <f t="shared" si="1"/>
        <v>80344.986659899179</v>
      </c>
      <c r="C55" s="2">
        <v>45</v>
      </c>
      <c r="D55" s="1">
        <f t="shared" si="8"/>
        <v>80344.986659899179</v>
      </c>
      <c r="E55" s="1">
        <f t="shared" si="2"/>
        <v>80344.986659899179</v>
      </c>
      <c r="F55" s="1">
        <f t="shared" si="3"/>
        <v>2267.0810915403063</v>
      </c>
      <c r="G55" s="1">
        <f t="shared" si="4"/>
        <v>2267.0810915403063</v>
      </c>
      <c r="H55" s="1">
        <f t="shared" si="5"/>
        <v>2267.0810915403063</v>
      </c>
      <c r="I55" s="1">
        <f t="shared" si="9"/>
        <v>1342.4464728101352</v>
      </c>
      <c r="J55" s="1">
        <f t="shared" si="10"/>
        <v>1342.4464728101352</v>
      </c>
      <c r="K55" s="1">
        <f t="shared" si="11"/>
        <v>214.79143564962163</v>
      </c>
      <c r="L55" s="1">
        <f t="shared" si="12"/>
        <v>214.79143564962163</v>
      </c>
      <c r="M55" s="1">
        <f t="shared" si="6"/>
        <v>3824.3190000000632</v>
      </c>
      <c r="N55" s="1">
        <f t="shared" si="7"/>
        <v>3824.3190000000632</v>
      </c>
      <c r="S55"/>
    </row>
    <row r="56" spans="1:19" x14ac:dyDescent="0.25">
      <c r="A56">
        <f t="shared" si="0"/>
        <v>46</v>
      </c>
      <c r="B56" s="7">
        <f t="shared" si="1"/>
        <v>78035.171077946157</v>
      </c>
      <c r="C56" s="2">
        <v>46</v>
      </c>
      <c r="D56" s="1">
        <f t="shared" si="8"/>
        <v>78035.171077946157</v>
      </c>
      <c r="E56" s="1">
        <f t="shared" si="2"/>
        <v>78035.171077946157</v>
      </c>
      <c r="F56" s="1">
        <f t="shared" si="3"/>
        <v>2309.8155819530266</v>
      </c>
      <c r="G56" s="1">
        <f t="shared" si="4"/>
        <v>2309.8155819530266</v>
      </c>
      <c r="H56" s="1">
        <f t="shared" si="5"/>
        <v>2309.8155819530266</v>
      </c>
      <c r="I56" s="1">
        <f t="shared" si="9"/>
        <v>1305.6063948681349</v>
      </c>
      <c r="J56" s="1">
        <f t="shared" si="10"/>
        <v>1305.6063948681349</v>
      </c>
      <c r="K56" s="1">
        <f t="shared" si="11"/>
        <v>208.89702317890158</v>
      </c>
      <c r="L56" s="1">
        <f t="shared" si="12"/>
        <v>208.89702317890158</v>
      </c>
      <c r="M56" s="1">
        <f t="shared" si="6"/>
        <v>3824.3190000000632</v>
      </c>
      <c r="N56" s="1">
        <f t="shared" si="7"/>
        <v>3824.3190000000632</v>
      </c>
      <c r="S56"/>
    </row>
    <row r="57" spans="1:19" x14ac:dyDescent="0.25">
      <c r="A57">
        <f t="shared" si="0"/>
        <v>47</v>
      </c>
      <c r="B57" s="7">
        <f t="shared" si="1"/>
        <v>75681.815460212994</v>
      </c>
      <c r="C57" s="2">
        <v>47</v>
      </c>
      <c r="D57" s="1">
        <f t="shared" si="8"/>
        <v>75681.815460212994</v>
      </c>
      <c r="E57" s="1">
        <f t="shared" si="2"/>
        <v>75681.815460212994</v>
      </c>
      <c r="F57" s="1">
        <f t="shared" si="3"/>
        <v>2353.3556177331575</v>
      </c>
      <c r="G57" s="1">
        <f t="shared" si="4"/>
        <v>2353.3556177331575</v>
      </c>
      <c r="H57" s="1">
        <f t="shared" si="5"/>
        <v>2353.3556177331575</v>
      </c>
      <c r="I57" s="1">
        <f t="shared" si="9"/>
        <v>1268.0718812645737</v>
      </c>
      <c r="J57" s="1">
        <f t="shared" si="10"/>
        <v>1268.0718812645737</v>
      </c>
      <c r="K57" s="1">
        <f t="shared" si="11"/>
        <v>202.89150100233178</v>
      </c>
      <c r="L57" s="1">
        <f t="shared" si="12"/>
        <v>202.89150100233178</v>
      </c>
      <c r="M57" s="1">
        <f t="shared" si="6"/>
        <v>3824.3190000000632</v>
      </c>
      <c r="N57" s="1">
        <f t="shared" si="7"/>
        <v>3824.3190000000632</v>
      </c>
      <c r="S57"/>
    </row>
    <row r="58" spans="1:19" x14ac:dyDescent="0.25">
      <c r="A58">
        <f t="shared" si="0"/>
        <v>48</v>
      </c>
      <c r="B58" s="7">
        <f t="shared" si="1"/>
        <v>73284.099076797909</v>
      </c>
      <c r="C58" s="2">
        <v>48</v>
      </c>
      <c r="D58" s="1">
        <f t="shared" si="8"/>
        <v>73284.099076797909</v>
      </c>
      <c r="E58" s="1">
        <f t="shared" si="2"/>
        <v>73284.099076797909</v>
      </c>
      <c r="F58" s="1">
        <f t="shared" si="3"/>
        <v>2397.7163834150815</v>
      </c>
      <c r="G58" s="1">
        <f t="shared" si="4"/>
        <v>2397.7163834150815</v>
      </c>
      <c r="H58" s="1">
        <f t="shared" si="5"/>
        <v>2397.7163834150815</v>
      </c>
      <c r="I58" s="1">
        <f t="shared" si="9"/>
        <v>1229.829841883605</v>
      </c>
      <c r="J58" s="1">
        <f t="shared" si="10"/>
        <v>1229.829841883605</v>
      </c>
      <c r="K58" s="1">
        <f>IFERROR(IF(L58&gt;=0,I58*16%,""),"")</f>
        <v>196.77277470137682</v>
      </c>
      <c r="L58" s="1">
        <f t="shared" si="12"/>
        <v>196.77277470137682</v>
      </c>
      <c r="M58" s="1">
        <f t="shared" si="6"/>
        <v>3824.3190000000632</v>
      </c>
      <c r="N58" s="1">
        <f t="shared" si="7"/>
        <v>3824.3190000000632</v>
      </c>
      <c r="S58"/>
    </row>
    <row r="59" spans="1:19" x14ac:dyDescent="0.25">
      <c r="A59">
        <f t="shared" si="0"/>
        <v>49</v>
      </c>
      <c r="B59" s="7">
        <f t="shared" si="1"/>
        <v>70841.18572703618</v>
      </c>
      <c r="C59" s="2">
        <v>49</v>
      </c>
      <c r="D59" s="1">
        <f t="shared" si="8"/>
        <v>70841.18572703618</v>
      </c>
      <c r="E59" s="1">
        <f t="shared" si="2"/>
        <v>70841.18572703618</v>
      </c>
      <c r="F59" s="1">
        <f t="shared" si="3"/>
        <v>2442.9133497617313</v>
      </c>
      <c r="G59" s="1">
        <f t="shared" si="4"/>
        <v>2442.9133497617313</v>
      </c>
      <c r="H59" s="1">
        <f t="shared" si="5"/>
        <v>2442.9133497617313</v>
      </c>
      <c r="I59" s="1">
        <f t="shared" si="9"/>
        <v>1190.8669398606307</v>
      </c>
      <c r="J59" s="1">
        <f t="shared" si="10"/>
        <v>1190.8669398606307</v>
      </c>
      <c r="K59" s="1">
        <f t="shared" si="11"/>
        <v>190.53871037770091</v>
      </c>
      <c r="L59" s="1">
        <f t="shared" si="12"/>
        <v>190.53871037770091</v>
      </c>
      <c r="M59" s="1">
        <f t="shared" si="6"/>
        <v>3824.3190000000632</v>
      </c>
      <c r="N59" s="1">
        <f t="shared" si="7"/>
        <v>3824.3190000000632</v>
      </c>
      <c r="S59"/>
    </row>
    <row r="60" spans="1:19" x14ac:dyDescent="0.25">
      <c r="A60">
        <f t="shared" si="0"/>
        <v>50</v>
      </c>
      <c r="B60" s="7">
        <f t="shared" si="1"/>
        <v>68352.223447876182</v>
      </c>
      <c r="C60" s="2">
        <v>50</v>
      </c>
      <c r="D60" s="1">
        <f t="shared" si="8"/>
        <v>68352.223447876182</v>
      </c>
      <c r="E60" s="1">
        <f t="shared" si="2"/>
        <v>68352.223447876182</v>
      </c>
      <c r="F60" s="1">
        <f t="shared" si="3"/>
        <v>2488.9622791600045</v>
      </c>
      <c r="G60" s="1">
        <f t="shared" si="4"/>
        <v>2488.9622791600045</v>
      </c>
      <c r="H60" s="1">
        <f t="shared" si="5"/>
        <v>2488.9622791600045</v>
      </c>
      <c r="I60" s="1">
        <f t="shared" si="9"/>
        <v>1151.1695869310852</v>
      </c>
      <c r="J60" s="1">
        <f t="shared" si="10"/>
        <v>1151.1695869310852</v>
      </c>
      <c r="K60" s="1">
        <f t="shared" si="11"/>
        <v>184.18713390897364</v>
      </c>
      <c r="L60" s="1">
        <f t="shared" si="12"/>
        <v>184.18713390897364</v>
      </c>
      <c r="M60" s="1">
        <f t="shared" si="6"/>
        <v>3824.3190000000632</v>
      </c>
      <c r="N60" s="1">
        <f t="shared" si="7"/>
        <v>3824.3190000000632</v>
      </c>
      <c r="S60"/>
    </row>
    <row r="61" spans="1:19" x14ac:dyDescent="0.25">
      <c r="A61">
        <f t="shared" si="0"/>
        <v>51</v>
      </c>
      <c r="B61" s="7">
        <f t="shared" si="1"/>
        <v>65816.344216758313</v>
      </c>
      <c r="C61" s="2">
        <v>51</v>
      </c>
      <c r="D61" s="1">
        <f t="shared" si="8"/>
        <v>65816.344216758313</v>
      </c>
      <c r="E61" s="1">
        <f t="shared" si="2"/>
        <v>65816.344216758313</v>
      </c>
      <c r="F61" s="1">
        <f t="shared" si="3"/>
        <v>2535.8792311178718</v>
      </c>
      <c r="G61" s="1">
        <f t="shared" si="4"/>
        <v>2535.8792311178718</v>
      </c>
      <c r="H61" s="1">
        <f t="shared" si="5"/>
        <v>2535.8792311178718</v>
      </c>
      <c r="I61" s="1">
        <f t="shared" si="9"/>
        <v>1110.7239386915446</v>
      </c>
      <c r="J61" s="1">
        <f t="shared" si="10"/>
        <v>1110.7239386915446</v>
      </c>
      <c r="K61" s="1">
        <f t="shared" si="11"/>
        <v>177.71583019064715</v>
      </c>
      <c r="L61" s="1">
        <f t="shared" si="12"/>
        <v>177.71583019064715</v>
      </c>
      <c r="M61" s="1">
        <f t="shared" si="6"/>
        <v>3824.3190000000632</v>
      </c>
      <c r="N61" s="1">
        <f t="shared" si="7"/>
        <v>3824.3190000000632</v>
      </c>
      <c r="S61"/>
    </row>
    <row r="62" spans="1:19" x14ac:dyDescent="0.25">
      <c r="A62">
        <f t="shared" si="0"/>
        <v>52</v>
      </c>
      <c r="B62" s="7">
        <f t="shared" si="1"/>
        <v>63232.663648893198</v>
      </c>
      <c r="C62" s="2">
        <v>52</v>
      </c>
      <c r="D62" s="1">
        <f t="shared" si="8"/>
        <v>63232.663648893198</v>
      </c>
      <c r="E62" s="1">
        <f t="shared" si="2"/>
        <v>63232.663648893198</v>
      </c>
      <c r="F62" s="1">
        <f t="shared" si="3"/>
        <v>2583.6805678651135</v>
      </c>
      <c r="G62" s="1">
        <f t="shared" si="4"/>
        <v>2583.6805678651135</v>
      </c>
      <c r="H62" s="1">
        <f t="shared" si="5"/>
        <v>2583.6805678651135</v>
      </c>
      <c r="I62" s="1">
        <f t="shared" si="9"/>
        <v>1069.5158897715085</v>
      </c>
      <c r="J62" s="1">
        <f t="shared" si="10"/>
        <v>1069.5158897715085</v>
      </c>
      <c r="K62" s="1">
        <f t="shared" si="11"/>
        <v>171.12254236344137</v>
      </c>
      <c r="L62" s="1">
        <f t="shared" si="12"/>
        <v>171.12254236344137</v>
      </c>
      <c r="M62" s="1">
        <f t="shared" si="6"/>
        <v>3824.3190000000632</v>
      </c>
      <c r="N62" s="1">
        <f t="shared" si="7"/>
        <v>3824.3190000000632</v>
      </c>
      <c r="S62"/>
    </row>
    <row r="63" spans="1:19" x14ac:dyDescent="0.25">
      <c r="A63">
        <f t="shared" si="0"/>
        <v>53</v>
      </c>
      <c r="B63" s="7">
        <f t="shared" si="1"/>
        <v>60600.280688833569</v>
      </c>
      <c r="C63" s="2">
        <v>53</v>
      </c>
      <c r="D63" s="1">
        <f t="shared" si="8"/>
        <v>60600.280688833569</v>
      </c>
      <c r="E63" s="1">
        <f t="shared" si="2"/>
        <v>60600.280688833569</v>
      </c>
      <c r="F63" s="1">
        <f t="shared" si="3"/>
        <v>2632.3829600596273</v>
      </c>
      <c r="G63" s="1">
        <f t="shared" si="4"/>
        <v>2632.3829600596273</v>
      </c>
      <c r="H63" s="1">
        <f t="shared" si="5"/>
        <v>2632.3829600596273</v>
      </c>
      <c r="I63" s="1">
        <f t="shared" si="9"/>
        <v>1027.5310689141686</v>
      </c>
      <c r="J63" s="1">
        <f t="shared" si="10"/>
        <v>1027.5310689141686</v>
      </c>
      <c r="K63" s="1">
        <f t="shared" si="11"/>
        <v>164.40497102626699</v>
      </c>
      <c r="L63" s="1">
        <f t="shared" si="12"/>
        <v>164.40497102626699</v>
      </c>
      <c r="M63" s="1">
        <f t="shared" si="6"/>
        <v>3824.3190000000632</v>
      </c>
      <c r="N63" s="1">
        <f t="shared" si="7"/>
        <v>3824.3190000000632</v>
      </c>
      <c r="S63"/>
    </row>
    <row r="64" spans="1:19" x14ac:dyDescent="0.25">
      <c r="A64">
        <f t="shared" si="0"/>
        <v>54</v>
      </c>
      <c r="B64" s="7">
        <f t="shared" si="1"/>
        <v>57918.277296232271</v>
      </c>
      <c r="C64" s="2">
        <v>54</v>
      </c>
      <c r="D64" s="1">
        <f t="shared" si="8"/>
        <v>57918.277296232271</v>
      </c>
      <c r="E64" s="1">
        <f t="shared" si="2"/>
        <v>57918.277296232271</v>
      </c>
      <c r="F64" s="1">
        <f t="shared" si="3"/>
        <v>2682.0033926013002</v>
      </c>
      <c r="G64" s="1">
        <f t="shared" si="4"/>
        <v>2682.0033926013002</v>
      </c>
      <c r="H64" s="1">
        <f t="shared" si="5"/>
        <v>2682.0033926013002</v>
      </c>
      <c r="I64" s="1">
        <f t="shared" si="9"/>
        <v>984.75483396445111</v>
      </c>
      <c r="J64" s="1">
        <f t="shared" si="10"/>
        <v>984.75483396445111</v>
      </c>
      <c r="K64" s="1">
        <f t="shared" si="11"/>
        <v>157.56077343431218</v>
      </c>
      <c r="L64" s="1">
        <f t="shared" si="12"/>
        <v>157.56077343431218</v>
      </c>
      <c r="M64" s="1">
        <f t="shared" si="6"/>
        <v>3824.3190000000632</v>
      </c>
      <c r="N64" s="1">
        <f t="shared" si="7"/>
        <v>3824.3190000000632</v>
      </c>
      <c r="S64"/>
    </row>
    <row r="65" spans="1:19" x14ac:dyDescent="0.25">
      <c r="A65">
        <f t="shared" si="0"/>
        <v>55</v>
      </c>
      <c r="B65" s="7">
        <f t="shared" si="1"/>
        <v>55185.718125676802</v>
      </c>
      <c r="C65" s="2">
        <v>55</v>
      </c>
      <c r="D65" s="1">
        <f t="shared" si="8"/>
        <v>55185.718125676802</v>
      </c>
      <c r="E65" s="1">
        <f t="shared" si="2"/>
        <v>55185.718125676802</v>
      </c>
      <c r="F65" s="1">
        <f t="shared" si="3"/>
        <v>2732.5591705554671</v>
      </c>
      <c r="G65" s="1">
        <f t="shared" si="4"/>
        <v>2732.5591705554671</v>
      </c>
      <c r="H65" s="1">
        <f t="shared" si="5"/>
        <v>2732.5591705554671</v>
      </c>
      <c r="I65" s="1">
        <f t="shared" si="9"/>
        <v>941.17226676258258</v>
      </c>
      <c r="J65" s="1">
        <f t="shared" si="10"/>
        <v>941.17226676258258</v>
      </c>
      <c r="K65" s="1">
        <f t="shared" si="11"/>
        <v>150.58756268201321</v>
      </c>
      <c r="L65" s="1">
        <f t="shared" si="12"/>
        <v>150.58756268201321</v>
      </c>
      <c r="M65" s="1">
        <f t="shared" si="6"/>
        <v>3824.3190000000632</v>
      </c>
      <c r="N65" s="1">
        <f t="shared" si="7"/>
        <v>3824.3190000000632</v>
      </c>
      <c r="S65"/>
    </row>
    <row r="66" spans="1:19" x14ac:dyDescent="0.25">
      <c r="A66">
        <f t="shared" si="0"/>
        <v>56</v>
      </c>
      <c r="B66" s="7">
        <f t="shared" si="1"/>
        <v>52401.650200488759</v>
      </c>
      <c r="C66" s="2">
        <v>56</v>
      </c>
      <c r="D66" s="1">
        <f t="shared" si="8"/>
        <v>52401.650200488759</v>
      </c>
      <c r="E66" s="1">
        <f t="shared" si="2"/>
        <v>52401.650200488759</v>
      </c>
      <c r="F66" s="1">
        <f t="shared" si="3"/>
        <v>2784.0679251880397</v>
      </c>
      <c r="G66" s="1">
        <f t="shared" si="4"/>
        <v>2784.0679251880397</v>
      </c>
      <c r="H66" s="1">
        <f t="shared" si="5"/>
        <v>2784.0679251880397</v>
      </c>
      <c r="I66" s="1">
        <f t="shared" si="9"/>
        <v>896.76816794139961</v>
      </c>
      <c r="J66" s="1">
        <f t="shared" si="10"/>
        <v>896.76816794139961</v>
      </c>
      <c r="K66" s="1">
        <f t="shared" si="11"/>
        <v>143.48290687062394</v>
      </c>
      <c r="L66" s="1">
        <f t="shared" si="12"/>
        <v>143.48290687062394</v>
      </c>
      <c r="M66" s="1">
        <f t="shared" si="6"/>
        <v>3824.3190000000632</v>
      </c>
      <c r="N66" s="1">
        <f t="shared" si="7"/>
        <v>3824.3190000000632</v>
      </c>
      <c r="S66"/>
    </row>
    <row r="67" spans="1:19" x14ac:dyDescent="0.25">
      <c r="A67">
        <f t="shared" si="0"/>
        <v>57</v>
      </c>
      <c r="B67" s="7">
        <f t="shared" si="1"/>
        <v>49565.102580374376</v>
      </c>
      <c r="C67" s="2">
        <v>57</v>
      </c>
      <c r="D67" s="1">
        <f t="shared" si="8"/>
        <v>49565.102580374376</v>
      </c>
      <c r="E67" s="1">
        <f t="shared" si="2"/>
        <v>49565.102580374376</v>
      </c>
      <c r="F67" s="1">
        <f t="shared" si="3"/>
        <v>2836.5476201143802</v>
      </c>
      <c r="G67" s="1">
        <f t="shared" si="4"/>
        <v>2836.5476201143802</v>
      </c>
      <c r="H67" s="1">
        <f t="shared" si="5"/>
        <v>2836.5476201143802</v>
      </c>
      <c r="I67" s="1">
        <f t="shared" si="9"/>
        <v>851.5270516255888</v>
      </c>
      <c r="J67" s="1">
        <f t="shared" si="10"/>
        <v>851.5270516255888</v>
      </c>
      <c r="K67" s="1">
        <f t="shared" si="11"/>
        <v>136.24432826009422</v>
      </c>
      <c r="L67" s="1">
        <f t="shared" si="12"/>
        <v>136.24432826009422</v>
      </c>
      <c r="M67" s="1">
        <f t="shared" si="6"/>
        <v>3824.3190000000632</v>
      </c>
      <c r="N67" s="1">
        <f t="shared" si="7"/>
        <v>3824.3190000000632</v>
      </c>
      <c r="S67"/>
    </row>
    <row r="68" spans="1:19" x14ac:dyDescent="0.25">
      <c r="A68">
        <f t="shared" si="0"/>
        <v>58</v>
      </c>
      <c r="B68" s="7">
        <f t="shared" si="1"/>
        <v>46675.086022810283</v>
      </c>
      <c r="C68" s="2">
        <v>58</v>
      </c>
      <c r="D68" s="1">
        <f t="shared" si="8"/>
        <v>46675.086022810283</v>
      </c>
      <c r="E68" s="1">
        <f t="shared" si="2"/>
        <v>46675.086022810283</v>
      </c>
      <c r="F68" s="1">
        <f t="shared" si="3"/>
        <v>2890.0165575640963</v>
      </c>
      <c r="G68" s="1">
        <f t="shared" si="4"/>
        <v>2890.0165575640963</v>
      </c>
      <c r="H68" s="1">
        <f t="shared" si="5"/>
        <v>2890.0165575640963</v>
      </c>
      <c r="I68" s="1">
        <f t="shared" si="9"/>
        <v>805.43314003100602</v>
      </c>
      <c r="J68" s="1">
        <f t="shared" si="10"/>
        <v>805.43314003100602</v>
      </c>
      <c r="K68" s="1">
        <f t="shared" si="11"/>
        <v>128.86930240496096</v>
      </c>
      <c r="L68" s="1">
        <f t="shared" si="12"/>
        <v>128.86930240496096</v>
      </c>
      <c r="M68" s="1">
        <f t="shared" si="6"/>
        <v>3824.3190000000632</v>
      </c>
      <c r="N68" s="1">
        <f t="shared" si="7"/>
        <v>3824.3190000000632</v>
      </c>
      <c r="S68"/>
    </row>
    <row r="69" spans="1:19" x14ac:dyDescent="0.25">
      <c r="A69">
        <f t="shared" si="0"/>
        <v>59</v>
      </c>
      <c r="B69" s="7">
        <f t="shared" si="1"/>
        <v>43730.592638046364</v>
      </c>
      <c r="C69" s="2">
        <v>59</v>
      </c>
      <c r="D69" s="1">
        <f t="shared" si="8"/>
        <v>43730.592638046364</v>
      </c>
      <c r="E69" s="1">
        <f t="shared" si="2"/>
        <v>43730.592638046364</v>
      </c>
      <c r="F69" s="1">
        <f t="shared" si="3"/>
        <v>2944.4933847639186</v>
      </c>
      <c r="G69" s="1">
        <f t="shared" si="4"/>
        <v>2944.4933847639186</v>
      </c>
      <c r="H69" s="1">
        <f t="shared" si="5"/>
        <v>2944.4933847639186</v>
      </c>
      <c r="I69" s="1">
        <f t="shared" si="9"/>
        <v>758.4703579621937</v>
      </c>
      <c r="J69" s="1">
        <f t="shared" si="10"/>
        <v>758.4703579621937</v>
      </c>
      <c r="K69" s="1">
        <f t="shared" si="11"/>
        <v>121.355257273951</v>
      </c>
      <c r="L69" s="1">
        <f t="shared" si="12"/>
        <v>121.355257273951</v>
      </c>
      <c r="M69" s="1">
        <f t="shared" si="6"/>
        <v>3824.3190000000632</v>
      </c>
      <c r="N69" s="1">
        <f t="shared" si="7"/>
        <v>3824.3190000000632</v>
      </c>
      <c r="S69"/>
    </row>
    <row r="70" spans="1:19" x14ac:dyDescent="0.25">
      <c r="A70">
        <f t="shared" si="0"/>
        <v>60</v>
      </c>
      <c r="B70" s="7">
        <f t="shared" si="1"/>
        <v>40730.595537605463</v>
      </c>
      <c r="C70" s="2">
        <v>60</v>
      </c>
      <c r="D70" s="1">
        <f t="shared" si="8"/>
        <v>40730.595537605463</v>
      </c>
      <c r="E70" s="1">
        <f t="shared" si="2"/>
        <v>40730.595537605463</v>
      </c>
      <c r="F70" s="1">
        <f t="shared" si="3"/>
        <v>2999.997100440899</v>
      </c>
      <c r="G70" s="1">
        <f t="shared" si="4"/>
        <v>2999.997100440899</v>
      </c>
      <c r="H70" s="1">
        <f t="shared" si="5"/>
        <v>2999.997100440899</v>
      </c>
      <c r="I70" s="1">
        <f t="shared" si="9"/>
        <v>710.62232720617601</v>
      </c>
      <c r="J70" s="1">
        <f t="shared" si="10"/>
        <v>710.62232720617601</v>
      </c>
      <c r="K70" s="1">
        <f t="shared" si="11"/>
        <v>113.69957235298817</v>
      </c>
      <c r="L70" s="1">
        <f t="shared" si="12"/>
        <v>113.69957235298817</v>
      </c>
      <c r="M70" s="1">
        <f t="shared" si="6"/>
        <v>3824.3190000000632</v>
      </c>
      <c r="N70" s="1">
        <f t="shared" si="7"/>
        <v>3824.3190000000632</v>
      </c>
      <c r="S70"/>
    </row>
    <row r="71" spans="1:19" x14ac:dyDescent="0.25">
      <c r="A71">
        <f>IF(C71&lt;=$R$9,C71,"")</f>
        <v>61</v>
      </c>
      <c r="B71" s="7">
        <f>D71</f>
        <v>37674.048476157266</v>
      </c>
      <c r="C71" s="2">
        <v>61</v>
      </c>
      <c r="D71" s="1">
        <f t="shared" si="8"/>
        <v>37674.048476157266</v>
      </c>
      <c r="E71" s="1">
        <f t="shared" si="2"/>
        <v>37674.048476157266</v>
      </c>
      <c r="F71" s="1">
        <f t="shared" si="3"/>
        <v>3056.5470614481942</v>
      </c>
      <c r="G71" s="1">
        <f t="shared" si="4"/>
        <v>3056.5470614481942</v>
      </c>
      <c r="H71" s="1">
        <f t="shared" si="5"/>
        <v>3056.5470614481942</v>
      </c>
      <c r="I71" s="1">
        <f t="shared" si="9"/>
        <v>661.87236082057677</v>
      </c>
      <c r="J71" s="1">
        <f t="shared" si="10"/>
        <v>661.87236082057677</v>
      </c>
      <c r="K71" s="1">
        <f t="shared" si="11"/>
        <v>105.89957773129228</v>
      </c>
      <c r="L71" s="1">
        <f t="shared" si="12"/>
        <v>105.89957773129228</v>
      </c>
      <c r="M71" s="1">
        <f t="shared" si="6"/>
        <v>3824.3190000000632</v>
      </c>
      <c r="N71" s="1">
        <f t="shared" si="7"/>
        <v>3824.3190000000632</v>
      </c>
    </row>
    <row r="72" spans="1:19" x14ac:dyDescent="0.25">
      <c r="A72">
        <f t="shared" ref="A72:A130" si="13">IF(C72&lt;=$R$9,C72,"")</f>
        <v>62</v>
      </c>
      <c r="B72" s="7">
        <f t="shared" ref="B72:B130" si="14">D72</f>
        <v>34559.88548664152</v>
      </c>
      <c r="C72" s="2">
        <v>62</v>
      </c>
      <c r="D72" s="1">
        <f t="shared" si="8"/>
        <v>34559.88548664152</v>
      </c>
      <c r="E72" s="1">
        <f t="shared" si="2"/>
        <v>34559.88548664152</v>
      </c>
      <c r="F72" s="1">
        <f t="shared" si="3"/>
        <v>3114.162989515743</v>
      </c>
      <c r="G72" s="1">
        <f t="shared" si="4"/>
        <v>3114.162989515743</v>
      </c>
      <c r="H72" s="1">
        <f t="shared" si="5"/>
        <v>3114.162989515743</v>
      </c>
      <c r="I72" s="1">
        <f t="shared" si="9"/>
        <v>612.20345731406917</v>
      </c>
      <c r="J72" s="1">
        <f t="shared" si="10"/>
        <v>612.20345731406917</v>
      </c>
      <c r="K72" s="1">
        <f t="shared" si="11"/>
        <v>97.952553170251065</v>
      </c>
      <c r="L72" s="1">
        <f t="shared" si="12"/>
        <v>97.952553170251065</v>
      </c>
      <c r="M72" s="1">
        <f t="shared" si="6"/>
        <v>3824.3190000000632</v>
      </c>
      <c r="N72" s="1">
        <f t="shared" si="7"/>
        <v>3824.3190000000632</v>
      </c>
    </row>
    <row r="73" spans="1:19" x14ac:dyDescent="0.25">
      <c r="A73">
        <f t="shared" si="13"/>
        <v>63</v>
      </c>
      <c r="B73" s="7">
        <f t="shared" si="14"/>
        <v>31387.020508513324</v>
      </c>
      <c r="C73" s="2">
        <v>63</v>
      </c>
      <c r="D73" s="1">
        <f t="shared" si="8"/>
        <v>31387.020508513324</v>
      </c>
      <c r="E73" s="1">
        <f t="shared" si="2"/>
        <v>31387.020508513324</v>
      </c>
      <c r="F73" s="1">
        <f t="shared" si="3"/>
        <v>3172.864978128197</v>
      </c>
      <c r="G73" s="1">
        <f t="shared" si="4"/>
        <v>3172.864978128197</v>
      </c>
      <c r="H73" s="1">
        <f t="shared" si="5"/>
        <v>3172.864978128197</v>
      </c>
      <c r="I73" s="1">
        <f t="shared" si="9"/>
        <v>561.59829471712601</v>
      </c>
      <c r="J73" s="1">
        <f t="shared" si="10"/>
        <v>561.59829471712601</v>
      </c>
      <c r="K73" s="1">
        <f t="shared" si="11"/>
        <v>89.855727154740165</v>
      </c>
      <c r="L73" s="1">
        <f t="shared" si="12"/>
        <v>89.855727154740165</v>
      </c>
      <c r="M73" s="1">
        <f t="shared" si="6"/>
        <v>3824.3190000000632</v>
      </c>
      <c r="N73" s="1">
        <f t="shared" si="7"/>
        <v>3824.3190000000632</v>
      </c>
    </row>
    <row r="74" spans="1:19" x14ac:dyDescent="0.25">
      <c r="A74">
        <f t="shared" si="13"/>
        <v>64</v>
      </c>
      <c r="B74" s="7">
        <f t="shared" si="14"/>
        <v>28154.347008980825</v>
      </c>
      <c r="C74" s="2">
        <v>64</v>
      </c>
      <c r="D74" s="1">
        <f t="shared" si="8"/>
        <v>28154.347008980825</v>
      </c>
      <c r="E74" s="1">
        <f t="shared" si="2"/>
        <v>28154.347008980825</v>
      </c>
      <c r="F74" s="1">
        <f t="shared" si="3"/>
        <v>3232.6734995324987</v>
      </c>
      <c r="G74" s="1">
        <f t="shared" si="4"/>
        <v>3232.6734995324987</v>
      </c>
      <c r="H74" s="1">
        <f t="shared" si="5"/>
        <v>3232.6734995324987</v>
      </c>
      <c r="I74" s="1">
        <f t="shared" si="9"/>
        <v>510.0392245410041</v>
      </c>
      <c r="J74" s="1">
        <f t="shared" si="10"/>
        <v>510.0392245410041</v>
      </c>
      <c r="K74" s="1">
        <f t="shared" si="11"/>
        <v>81.606275926560656</v>
      </c>
      <c r="L74" s="1">
        <f t="shared" si="12"/>
        <v>81.606275926560656</v>
      </c>
      <c r="M74" s="1">
        <f t="shared" si="6"/>
        <v>3824.3190000000632</v>
      </c>
      <c r="N74" s="1">
        <f t="shared" si="7"/>
        <v>3824.3190000000632</v>
      </c>
    </row>
    <row r="75" spans="1:19" x14ac:dyDescent="0.25">
      <c r="A75">
        <f t="shared" si="13"/>
        <v>65</v>
      </c>
      <c r="B75" s="7">
        <f t="shared" si="14"/>
        <v>24860.737597103274</v>
      </c>
      <c r="C75" s="2">
        <v>65</v>
      </c>
      <c r="D75" s="1">
        <f t="shared" si="8"/>
        <v>24860.737597103274</v>
      </c>
      <c r="E75" s="1">
        <f t="shared" ref="E75:E130" si="15">E74-H75-O75</f>
        <v>24860.737597103274</v>
      </c>
      <c r="F75" s="1">
        <f t="shared" ref="F75:F130" si="16">IFERROR(IF(A75&lt;$R$9,IFERROR(IF(H75&gt;=0,N75-J75-L75,""),""),IF(A75=$R$9,D74,"")),"")</f>
        <v>3293.6094118775513</v>
      </c>
      <c r="G75" s="1">
        <f t="shared" ref="G75:G130" si="17">IFERROR(IF(H75&gt;=0,N75-J75-L75,""),"")</f>
        <v>3293.6094118775513</v>
      </c>
      <c r="H75" s="1">
        <f t="shared" ref="H75:H130" si="18">N75-J75-L75</f>
        <v>3293.6094118775513</v>
      </c>
      <c r="I75" s="1">
        <f t="shared" si="9"/>
        <v>457.50826562285522</v>
      </c>
      <c r="J75" s="1">
        <f t="shared" si="10"/>
        <v>457.50826562285522</v>
      </c>
      <c r="K75" s="1">
        <f t="shared" si="11"/>
        <v>73.20132249965684</v>
      </c>
      <c r="L75" s="1">
        <f t="shared" si="12"/>
        <v>73.20132249965684</v>
      </c>
      <c r="M75" s="1">
        <f t="shared" ref="M75:M130" si="19">IFERROR(IF(A75&lt;$R$9,N75,F75+I75+K75),"")</f>
        <v>3824.3190000000632</v>
      </c>
      <c r="N75" s="1">
        <f t="shared" ref="N75:N130" si="20">$D$5</f>
        <v>3824.3190000000632</v>
      </c>
    </row>
    <row r="76" spans="1:19" x14ac:dyDescent="0.25">
      <c r="A76">
        <f t="shared" si="13"/>
        <v>66</v>
      </c>
      <c r="B76" s="7">
        <f t="shared" si="14"/>
        <v>21505.0436306148</v>
      </c>
      <c r="C76" s="2">
        <v>66</v>
      </c>
      <c r="D76" s="1">
        <f t="shared" ref="D76:D130" si="21">IFERROR(IF(E76&gt;=0.1,E75-H76-O76,""),"")</f>
        <v>21505.0436306148</v>
      </c>
      <c r="E76" s="1">
        <f t="shared" si="15"/>
        <v>21505.0436306148</v>
      </c>
      <c r="F76" s="1">
        <f t="shared" si="16"/>
        <v>3355.6939664884744</v>
      </c>
      <c r="G76" s="1">
        <f t="shared" si="17"/>
        <v>3355.6939664884744</v>
      </c>
      <c r="H76" s="1">
        <f t="shared" si="18"/>
        <v>3355.6939664884744</v>
      </c>
      <c r="I76" s="1">
        <f t="shared" ref="I76:I130" si="22">IFERROR(IF(J76&gt;=0,D75*$K$5/2,""),"")</f>
        <v>403.98709785481765</v>
      </c>
      <c r="J76" s="1">
        <f t="shared" ref="J76:J130" si="23">D75*$K$5/2</f>
        <v>403.98709785481765</v>
      </c>
      <c r="K76" s="1">
        <f t="shared" ref="K76:K130" si="24">IFERROR(IF(L76&gt;=0,I76*16%,""),"")</f>
        <v>64.637935656770821</v>
      </c>
      <c r="L76" s="1">
        <f t="shared" ref="L76:L130" si="25">J76*16%</f>
        <v>64.637935656770821</v>
      </c>
      <c r="M76" s="1">
        <f t="shared" si="19"/>
        <v>3824.3190000000632</v>
      </c>
      <c r="N76" s="1">
        <f t="shared" si="20"/>
        <v>3824.3190000000632</v>
      </c>
    </row>
    <row r="77" spans="1:19" x14ac:dyDescent="0.25">
      <c r="A77">
        <f t="shared" si="13"/>
        <v>67</v>
      </c>
      <c r="B77" s="7">
        <f t="shared" si="14"/>
        <v>18086.094815336823</v>
      </c>
      <c r="C77" s="2">
        <v>67</v>
      </c>
      <c r="D77" s="1">
        <f t="shared" si="21"/>
        <v>18086.094815336823</v>
      </c>
      <c r="E77" s="1">
        <f t="shared" si="15"/>
        <v>18086.094815336823</v>
      </c>
      <c r="F77" s="1">
        <f t="shared" si="16"/>
        <v>3418.9488152779786</v>
      </c>
      <c r="G77" s="1">
        <f t="shared" si="17"/>
        <v>3418.9488152779786</v>
      </c>
      <c r="H77" s="1">
        <f t="shared" si="18"/>
        <v>3418.9488152779786</v>
      </c>
      <c r="I77" s="1">
        <f t="shared" si="22"/>
        <v>349.45705579490067</v>
      </c>
      <c r="J77" s="1">
        <f t="shared" si="23"/>
        <v>349.45705579490067</v>
      </c>
      <c r="K77" s="1">
        <f t="shared" si="24"/>
        <v>55.913128927184111</v>
      </c>
      <c r="L77" s="1">
        <f t="shared" si="25"/>
        <v>55.913128927184111</v>
      </c>
      <c r="M77" s="1">
        <f t="shared" si="19"/>
        <v>3824.3190000000632</v>
      </c>
      <c r="N77" s="1">
        <f t="shared" si="20"/>
        <v>3824.3190000000632</v>
      </c>
    </row>
    <row r="78" spans="1:19" x14ac:dyDescent="0.25">
      <c r="A78">
        <f t="shared" si="13"/>
        <v>68</v>
      </c>
      <c r="B78" s="7">
        <f t="shared" si="14"/>
        <v>14602.698797039384</v>
      </c>
      <c r="C78" s="2">
        <v>68</v>
      </c>
      <c r="D78" s="1">
        <f t="shared" si="21"/>
        <v>14602.698797039384</v>
      </c>
      <c r="E78" s="1">
        <f t="shared" si="15"/>
        <v>14602.698797039384</v>
      </c>
      <c r="F78" s="1">
        <f t="shared" si="16"/>
        <v>3483.3960182974388</v>
      </c>
      <c r="G78" s="1">
        <f t="shared" si="17"/>
        <v>3483.3960182974388</v>
      </c>
      <c r="H78" s="1">
        <f t="shared" si="18"/>
        <v>3483.3960182974388</v>
      </c>
      <c r="I78" s="1">
        <f t="shared" si="22"/>
        <v>293.89912215743476</v>
      </c>
      <c r="J78" s="1">
        <f t="shared" si="23"/>
        <v>293.89912215743476</v>
      </c>
      <c r="K78" s="1">
        <f t="shared" si="24"/>
        <v>47.023859545189559</v>
      </c>
      <c r="L78" s="1">
        <f t="shared" si="25"/>
        <v>47.023859545189559</v>
      </c>
      <c r="M78" s="1">
        <f t="shared" si="19"/>
        <v>3824.3190000000632</v>
      </c>
      <c r="N78" s="1">
        <f t="shared" si="20"/>
        <v>3824.3190000000632</v>
      </c>
    </row>
    <row r="79" spans="1:19" x14ac:dyDescent="0.25">
      <c r="A79">
        <f t="shared" si="13"/>
        <v>69</v>
      </c>
      <c r="B79" s="7">
        <f t="shared" si="14"/>
        <v>11053.640745609067</v>
      </c>
      <c r="C79" s="2">
        <v>69</v>
      </c>
      <c r="D79" s="1">
        <f t="shared" si="21"/>
        <v>11053.640745609067</v>
      </c>
      <c r="E79" s="1">
        <f t="shared" si="15"/>
        <v>11053.640745609067</v>
      </c>
      <c r="F79" s="1">
        <f t="shared" si="16"/>
        <v>3549.0580514303165</v>
      </c>
      <c r="G79" s="1">
        <f t="shared" si="17"/>
        <v>3549.0580514303165</v>
      </c>
      <c r="H79" s="1">
        <f t="shared" si="18"/>
        <v>3549.0580514303165</v>
      </c>
      <c r="I79" s="1">
        <f t="shared" si="22"/>
        <v>237.29392118081614</v>
      </c>
      <c r="J79" s="1">
        <f t="shared" si="23"/>
        <v>237.29392118081614</v>
      </c>
      <c r="K79" s="1">
        <f t="shared" si="24"/>
        <v>37.967027388930582</v>
      </c>
      <c r="L79" s="1">
        <f t="shared" si="25"/>
        <v>37.967027388930582</v>
      </c>
      <c r="M79" s="1">
        <f t="shared" si="19"/>
        <v>3824.3190000000632</v>
      </c>
      <c r="N79" s="1">
        <f t="shared" si="20"/>
        <v>3824.3190000000632</v>
      </c>
    </row>
    <row r="80" spans="1:19" x14ac:dyDescent="0.25">
      <c r="A80">
        <f t="shared" si="13"/>
        <v>70</v>
      </c>
      <c r="B80" s="7">
        <f t="shared" si="14"/>
        <v>7437.6829313784756</v>
      </c>
      <c r="C80" s="2">
        <v>70</v>
      </c>
      <c r="D80" s="1">
        <f t="shared" si="21"/>
        <v>7437.6829313784756</v>
      </c>
      <c r="E80" s="1">
        <f t="shared" si="15"/>
        <v>7437.6829313784756</v>
      </c>
      <c r="F80" s="1">
        <f t="shared" si="16"/>
        <v>3615.9578142305918</v>
      </c>
      <c r="G80" s="1">
        <f t="shared" si="17"/>
        <v>3615.9578142305918</v>
      </c>
      <c r="H80" s="1">
        <f t="shared" si="18"/>
        <v>3615.9578142305918</v>
      </c>
      <c r="I80" s="1">
        <f t="shared" si="22"/>
        <v>179.62171187023367</v>
      </c>
      <c r="J80" s="1">
        <f t="shared" si="23"/>
        <v>179.62171187023367</v>
      </c>
      <c r="K80" s="1">
        <f t="shared" si="24"/>
        <v>28.739473899237389</v>
      </c>
      <c r="L80" s="1">
        <f t="shared" si="25"/>
        <v>28.739473899237389</v>
      </c>
      <c r="M80" s="1">
        <f t="shared" si="19"/>
        <v>3824.3190000000632</v>
      </c>
      <c r="N80" s="1">
        <f t="shared" si="20"/>
        <v>3824.3190000000632</v>
      </c>
    </row>
    <row r="81" spans="1:14" x14ac:dyDescent="0.25">
      <c r="A81">
        <f t="shared" si="13"/>
        <v>71</v>
      </c>
      <c r="B81" s="7">
        <f t="shared" si="14"/>
        <v>3753.5642934695165</v>
      </c>
      <c r="C81" s="2">
        <v>71</v>
      </c>
      <c r="D81" s="1">
        <f t="shared" si="21"/>
        <v>3753.5642934695165</v>
      </c>
      <c r="E81" s="1">
        <f t="shared" si="15"/>
        <v>3753.5642934695165</v>
      </c>
      <c r="F81" s="1">
        <f t="shared" si="16"/>
        <v>3684.118637908959</v>
      </c>
      <c r="G81" s="1">
        <f t="shared" si="17"/>
        <v>3684.118637908959</v>
      </c>
      <c r="H81" s="1">
        <f t="shared" si="18"/>
        <v>3684.118637908959</v>
      </c>
      <c r="I81" s="1">
        <f t="shared" si="22"/>
        <v>120.86238111302089</v>
      </c>
      <c r="J81" s="1">
        <f t="shared" si="23"/>
        <v>120.86238111302089</v>
      </c>
      <c r="K81" s="1">
        <f t="shared" si="24"/>
        <v>19.337980978083344</v>
      </c>
      <c r="L81" s="1">
        <f t="shared" si="25"/>
        <v>19.337980978083344</v>
      </c>
      <c r="M81" s="1">
        <f t="shared" si="19"/>
        <v>3824.3190000000632</v>
      </c>
      <c r="N81" s="1">
        <f t="shared" si="20"/>
        <v>3824.3190000000632</v>
      </c>
    </row>
    <row r="82" spans="1:14" x14ac:dyDescent="0.25">
      <c r="A82">
        <f t="shared" si="13"/>
        <v>72</v>
      </c>
      <c r="B82" s="7" t="str">
        <f t="shared" si="14"/>
        <v/>
      </c>
      <c r="C82" s="2">
        <v>72</v>
      </c>
      <c r="D82" s="1" t="str">
        <f t="shared" si="21"/>
        <v/>
      </c>
      <c r="E82" s="1">
        <f t="shared" si="15"/>
        <v>-3.6834535421803594E-11</v>
      </c>
      <c r="F82" s="1">
        <f t="shared" si="16"/>
        <v>3753.5642934695165</v>
      </c>
      <c r="G82" s="1">
        <f t="shared" si="17"/>
        <v>3753.5642934695534</v>
      </c>
      <c r="H82" s="1">
        <f t="shared" si="18"/>
        <v>3753.5642934695534</v>
      </c>
      <c r="I82" s="1">
        <f t="shared" si="22"/>
        <v>60.995436664232599</v>
      </c>
      <c r="J82" s="1">
        <f t="shared" si="23"/>
        <v>60.995436664232599</v>
      </c>
      <c r="K82" s="1">
        <f t="shared" si="24"/>
        <v>9.7592698662772168</v>
      </c>
      <c r="L82" s="1">
        <f t="shared" si="25"/>
        <v>9.7592698662772168</v>
      </c>
      <c r="M82" s="1">
        <f t="shared" si="19"/>
        <v>3824.3190000000263</v>
      </c>
      <c r="N82" s="1">
        <f t="shared" si="20"/>
        <v>3824.3190000000632</v>
      </c>
    </row>
    <row r="83" spans="1:14" x14ac:dyDescent="0.25">
      <c r="A83" t="str">
        <f t="shared" si="13"/>
        <v/>
      </c>
      <c r="B83" s="7" t="str">
        <f t="shared" si="14"/>
        <v/>
      </c>
      <c r="C83" s="2">
        <v>73</v>
      </c>
      <c r="D83" s="1" t="str">
        <f t="shared" si="21"/>
        <v/>
      </c>
      <c r="E83" s="1" t="e">
        <f t="shared" si="15"/>
        <v>#VALUE!</v>
      </c>
      <c r="F83" s="1" t="str">
        <f t="shared" si="16"/>
        <v/>
      </c>
      <c r="G83" s="1" t="str">
        <f t="shared" si="17"/>
        <v/>
      </c>
      <c r="H83" s="1" t="e">
        <f t="shared" si="18"/>
        <v>#VALUE!</v>
      </c>
      <c r="I83" s="1" t="str">
        <f t="shared" si="22"/>
        <v/>
      </c>
      <c r="J83" s="1" t="e">
        <f t="shared" si="23"/>
        <v>#VALUE!</v>
      </c>
      <c r="K83" s="1" t="str">
        <f t="shared" si="24"/>
        <v/>
      </c>
      <c r="L83" s="1" t="e">
        <f t="shared" si="25"/>
        <v>#VALUE!</v>
      </c>
      <c r="M83" s="1" t="str">
        <f t="shared" si="19"/>
        <v/>
      </c>
      <c r="N83" s="1">
        <f t="shared" si="20"/>
        <v>3824.3190000000632</v>
      </c>
    </row>
    <row r="84" spans="1:14" x14ac:dyDescent="0.25">
      <c r="A84" t="str">
        <f t="shared" si="13"/>
        <v/>
      </c>
      <c r="B84" s="7" t="str">
        <f t="shared" si="14"/>
        <v/>
      </c>
      <c r="C84" s="2">
        <v>74</v>
      </c>
      <c r="D84" s="1" t="str">
        <f t="shared" si="21"/>
        <v/>
      </c>
      <c r="E84" s="1" t="e">
        <f t="shared" si="15"/>
        <v>#VALUE!</v>
      </c>
      <c r="F84" s="1" t="str">
        <f t="shared" si="16"/>
        <v/>
      </c>
      <c r="G84" s="1" t="str">
        <f t="shared" si="17"/>
        <v/>
      </c>
      <c r="H84" s="1" t="e">
        <f t="shared" si="18"/>
        <v>#VALUE!</v>
      </c>
      <c r="I84" s="1" t="str">
        <f t="shared" si="22"/>
        <v/>
      </c>
      <c r="J84" s="1" t="e">
        <f t="shared" si="23"/>
        <v>#VALUE!</v>
      </c>
      <c r="K84" s="1" t="str">
        <f t="shared" si="24"/>
        <v/>
      </c>
      <c r="L84" s="1" t="e">
        <f t="shared" si="25"/>
        <v>#VALUE!</v>
      </c>
      <c r="M84" s="1" t="str">
        <f t="shared" si="19"/>
        <v/>
      </c>
      <c r="N84" s="1">
        <f t="shared" si="20"/>
        <v>3824.3190000000632</v>
      </c>
    </row>
    <row r="85" spans="1:14" x14ac:dyDescent="0.25">
      <c r="A85" t="str">
        <f t="shared" si="13"/>
        <v/>
      </c>
      <c r="B85" s="7" t="str">
        <f t="shared" si="14"/>
        <v/>
      </c>
      <c r="C85" s="2">
        <v>75</v>
      </c>
      <c r="D85" s="1" t="str">
        <f t="shared" si="21"/>
        <v/>
      </c>
      <c r="E85" s="1" t="e">
        <f t="shared" si="15"/>
        <v>#VALUE!</v>
      </c>
      <c r="F85" s="1" t="str">
        <f t="shared" si="16"/>
        <v/>
      </c>
      <c r="G85" s="1" t="str">
        <f t="shared" si="17"/>
        <v/>
      </c>
      <c r="H85" s="1" t="e">
        <f t="shared" si="18"/>
        <v>#VALUE!</v>
      </c>
      <c r="I85" s="1" t="str">
        <f t="shared" si="22"/>
        <v/>
      </c>
      <c r="J85" s="1" t="e">
        <f t="shared" si="23"/>
        <v>#VALUE!</v>
      </c>
      <c r="K85" s="1" t="str">
        <f t="shared" si="24"/>
        <v/>
      </c>
      <c r="L85" s="1" t="e">
        <f t="shared" si="25"/>
        <v>#VALUE!</v>
      </c>
      <c r="M85" s="1" t="str">
        <f t="shared" si="19"/>
        <v/>
      </c>
      <c r="N85" s="1">
        <f t="shared" si="20"/>
        <v>3824.3190000000632</v>
      </c>
    </row>
    <row r="86" spans="1:14" x14ac:dyDescent="0.25">
      <c r="A86" t="str">
        <f t="shared" si="13"/>
        <v/>
      </c>
      <c r="B86" s="7" t="str">
        <f t="shared" si="14"/>
        <v/>
      </c>
      <c r="C86" s="2">
        <v>76</v>
      </c>
      <c r="D86" s="1" t="str">
        <f t="shared" si="21"/>
        <v/>
      </c>
      <c r="E86" s="1" t="e">
        <f t="shared" si="15"/>
        <v>#VALUE!</v>
      </c>
      <c r="F86" s="1" t="str">
        <f t="shared" si="16"/>
        <v/>
      </c>
      <c r="G86" s="1" t="str">
        <f t="shared" si="17"/>
        <v/>
      </c>
      <c r="H86" s="1" t="e">
        <f t="shared" si="18"/>
        <v>#VALUE!</v>
      </c>
      <c r="I86" s="1" t="str">
        <f t="shared" si="22"/>
        <v/>
      </c>
      <c r="J86" s="1" t="e">
        <f t="shared" si="23"/>
        <v>#VALUE!</v>
      </c>
      <c r="K86" s="1" t="str">
        <f t="shared" si="24"/>
        <v/>
      </c>
      <c r="L86" s="1" t="e">
        <f t="shared" si="25"/>
        <v>#VALUE!</v>
      </c>
      <c r="M86" s="1" t="str">
        <f t="shared" si="19"/>
        <v/>
      </c>
      <c r="N86" s="1">
        <f t="shared" si="20"/>
        <v>3824.3190000000632</v>
      </c>
    </row>
    <row r="87" spans="1:14" x14ac:dyDescent="0.25">
      <c r="A87" t="str">
        <f t="shared" si="13"/>
        <v/>
      </c>
      <c r="B87" s="7" t="str">
        <f t="shared" si="14"/>
        <v/>
      </c>
      <c r="C87" s="2">
        <v>77</v>
      </c>
      <c r="D87" s="1" t="str">
        <f t="shared" si="21"/>
        <v/>
      </c>
      <c r="E87" s="1" t="e">
        <f t="shared" si="15"/>
        <v>#VALUE!</v>
      </c>
      <c r="F87" s="1" t="str">
        <f t="shared" si="16"/>
        <v/>
      </c>
      <c r="G87" s="1" t="str">
        <f t="shared" si="17"/>
        <v/>
      </c>
      <c r="H87" s="1" t="e">
        <f t="shared" si="18"/>
        <v>#VALUE!</v>
      </c>
      <c r="I87" s="1" t="str">
        <f t="shared" si="22"/>
        <v/>
      </c>
      <c r="J87" s="1" t="e">
        <f t="shared" si="23"/>
        <v>#VALUE!</v>
      </c>
      <c r="K87" s="1" t="str">
        <f t="shared" si="24"/>
        <v/>
      </c>
      <c r="L87" s="1" t="e">
        <f t="shared" si="25"/>
        <v>#VALUE!</v>
      </c>
      <c r="M87" s="1" t="str">
        <f t="shared" si="19"/>
        <v/>
      </c>
      <c r="N87" s="1">
        <f t="shared" si="20"/>
        <v>3824.3190000000632</v>
      </c>
    </row>
    <row r="88" spans="1:14" x14ac:dyDescent="0.25">
      <c r="A88" t="str">
        <f t="shared" si="13"/>
        <v/>
      </c>
      <c r="B88" s="7" t="str">
        <f t="shared" si="14"/>
        <v/>
      </c>
      <c r="C88" s="2">
        <v>78</v>
      </c>
      <c r="D88" s="1" t="str">
        <f t="shared" si="21"/>
        <v/>
      </c>
      <c r="E88" s="1" t="e">
        <f t="shared" si="15"/>
        <v>#VALUE!</v>
      </c>
      <c r="F88" s="1" t="str">
        <f t="shared" si="16"/>
        <v/>
      </c>
      <c r="G88" s="1" t="str">
        <f t="shared" si="17"/>
        <v/>
      </c>
      <c r="H88" s="1" t="e">
        <f t="shared" si="18"/>
        <v>#VALUE!</v>
      </c>
      <c r="I88" s="1" t="str">
        <f t="shared" si="22"/>
        <v/>
      </c>
      <c r="J88" s="1" t="e">
        <f t="shared" si="23"/>
        <v>#VALUE!</v>
      </c>
      <c r="K88" s="1" t="str">
        <f t="shared" si="24"/>
        <v/>
      </c>
      <c r="L88" s="1" t="e">
        <f t="shared" si="25"/>
        <v>#VALUE!</v>
      </c>
      <c r="M88" s="1" t="str">
        <f t="shared" si="19"/>
        <v/>
      </c>
      <c r="N88" s="1">
        <f t="shared" si="20"/>
        <v>3824.3190000000632</v>
      </c>
    </row>
    <row r="89" spans="1:14" x14ac:dyDescent="0.25">
      <c r="A89" t="str">
        <f t="shared" si="13"/>
        <v/>
      </c>
      <c r="B89" s="7" t="str">
        <f t="shared" si="14"/>
        <v/>
      </c>
      <c r="C89" s="2">
        <v>79</v>
      </c>
      <c r="D89" s="1" t="str">
        <f t="shared" si="21"/>
        <v/>
      </c>
      <c r="E89" s="1" t="e">
        <f t="shared" si="15"/>
        <v>#VALUE!</v>
      </c>
      <c r="F89" s="1" t="str">
        <f t="shared" si="16"/>
        <v/>
      </c>
      <c r="G89" s="1" t="str">
        <f t="shared" si="17"/>
        <v/>
      </c>
      <c r="H89" s="1" t="e">
        <f t="shared" si="18"/>
        <v>#VALUE!</v>
      </c>
      <c r="I89" s="1" t="str">
        <f t="shared" si="22"/>
        <v/>
      </c>
      <c r="J89" s="1" t="e">
        <f t="shared" si="23"/>
        <v>#VALUE!</v>
      </c>
      <c r="K89" s="1" t="str">
        <f t="shared" si="24"/>
        <v/>
      </c>
      <c r="L89" s="1" t="e">
        <f t="shared" si="25"/>
        <v>#VALUE!</v>
      </c>
      <c r="M89" s="1" t="str">
        <f t="shared" si="19"/>
        <v/>
      </c>
      <c r="N89" s="1">
        <f t="shared" si="20"/>
        <v>3824.3190000000632</v>
      </c>
    </row>
    <row r="90" spans="1:14" x14ac:dyDescent="0.25">
      <c r="A90" t="str">
        <f t="shared" si="13"/>
        <v/>
      </c>
      <c r="B90" s="7" t="str">
        <f t="shared" si="14"/>
        <v/>
      </c>
      <c r="C90" s="2">
        <v>80</v>
      </c>
      <c r="D90" s="1" t="str">
        <f t="shared" si="21"/>
        <v/>
      </c>
      <c r="E90" s="1" t="e">
        <f t="shared" si="15"/>
        <v>#VALUE!</v>
      </c>
      <c r="F90" s="1" t="str">
        <f t="shared" si="16"/>
        <v/>
      </c>
      <c r="G90" s="1" t="str">
        <f t="shared" si="17"/>
        <v/>
      </c>
      <c r="H90" s="1" t="e">
        <f t="shared" si="18"/>
        <v>#VALUE!</v>
      </c>
      <c r="I90" s="1" t="str">
        <f t="shared" si="22"/>
        <v/>
      </c>
      <c r="J90" s="1" t="e">
        <f t="shared" si="23"/>
        <v>#VALUE!</v>
      </c>
      <c r="K90" s="1" t="str">
        <f t="shared" si="24"/>
        <v/>
      </c>
      <c r="L90" s="1" t="e">
        <f t="shared" si="25"/>
        <v>#VALUE!</v>
      </c>
      <c r="M90" s="1" t="str">
        <f t="shared" si="19"/>
        <v/>
      </c>
      <c r="N90" s="1">
        <f t="shared" si="20"/>
        <v>3824.3190000000632</v>
      </c>
    </row>
    <row r="91" spans="1:14" x14ac:dyDescent="0.25">
      <c r="A91" t="str">
        <f t="shared" si="13"/>
        <v/>
      </c>
      <c r="B91" s="7" t="str">
        <f t="shared" si="14"/>
        <v/>
      </c>
      <c r="C91" s="2">
        <v>81</v>
      </c>
      <c r="D91" s="1" t="str">
        <f t="shared" si="21"/>
        <v/>
      </c>
      <c r="E91" s="1" t="e">
        <f t="shared" si="15"/>
        <v>#VALUE!</v>
      </c>
      <c r="F91" s="1" t="str">
        <f t="shared" si="16"/>
        <v/>
      </c>
      <c r="G91" s="1" t="str">
        <f t="shared" si="17"/>
        <v/>
      </c>
      <c r="H91" s="1" t="e">
        <f t="shared" si="18"/>
        <v>#VALUE!</v>
      </c>
      <c r="I91" s="1" t="str">
        <f t="shared" si="22"/>
        <v/>
      </c>
      <c r="J91" s="1" t="e">
        <f t="shared" si="23"/>
        <v>#VALUE!</v>
      </c>
      <c r="K91" s="1" t="str">
        <f t="shared" si="24"/>
        <v/>
      </c>
      <c r="L91" s="1" t="e">
        <f t="shared" si="25"/>
        <v>#VALUE!</v>
      </c>
      <c r="M91" s="1" t="str">
        <f t="shared" si="19"/>
        <v/>
      </c>
      <c r="N91" s="1">
        <f t="shared" si="20"/>
        <v>3824.3190000000632</v>
      </c>
    </row>
    <row r="92" spans="1:14" x14ac:dyDescent="0.25">
      <c r="A92" t="str">
        <f t="shared" si="13"/>
        <v/>
      </c>
      <c r="B92" s="7" t="str">
        <f t="shared" si="14"/>
        <v/>
      </c>
      <c r="C92" s="2">
        <v>82</v>
      </c>
      <c r="D92" s="1" t="str">
        <f t="shared" si="21"/>
        <v/>
      </c>
      <c r="E92" s="1" t="e">
        <f t="shared" si="15"/>
        <v>#VALUE!</v>
      </c>
      <c r="F92" s="1" t="str">
        <f t="shared" si="16"/>
        <v/>
      </c>
      <c r="G92" s="1" t="str">
        <f t="shared" si="17"/>
        <v/>
      </c>
      <c r="H92" s="1" t="e">
        <f t="shared" si="18"/>
        <v>#VALUE!</v>
      </c>
      <c r="I92" s="1" t="str">
        <f t="shared" si="22"/>
        <v/>
      </c>
      <c r="J92" s="1" t="e">
        <f t="shared" si="23"/>
        <v>#VALUE!</v>
      </c>
      <c r="K92" s="1" t="str">
        <f t="shared" si="24"/>
        <v/>
      </c>
      <c r="L92" s="1" t="e">
        <f t="shared" si="25"/>
        <v>#VALUE!</v>
      </c>
      <c r="M92" s="1" t="str">
        <f t="shared" si="19"/>
        <v/>
      </c>
      <c r="N92" s="1">
        <f t="shared" si="20"/>
        <v>3824.3190000000632</v>
      </c>
    </row>
    <row r="93" spans="1:14" x14ac:dyDescent="0.25">
      <c r="A93" t="str">
        <f t="shared" si="13"/>
        <v/>
      </c>
      <c r="B93" s="7" t="str">
        <f t="shared" si="14"/>
        <v/>
      </c>
      <c r="C93" s="2">
        <v>83</v>
      </c>
      <c r="D93" s="1" t="str">
        <f t="shared" si="21"/>
        <v/>
      </c>
      <c r="E93" s="1" t="e">
        <f t="shared" si="15"/>
        <v>#VALUE!</v>
      </c>
      <c r="F93" s="1" t="str">
        <f t="shared" si="16"/>
        <v/>
      </c>
      <c r="G93" s="1" t="str">
        <f t="shared" si="17"/>
        <v/>
      </c>
      <c r="H93" s="1" t="e">
        <f t="shared" si="18"/>
        <v>#VALUE!</v>
      </c>
      <c r="I93" s="1" t="str">
        <f t="shared" si="22"/>
        <v/>
      </c>
      <c r="J93" s="1" t="e">
        <f t="shared" si="23"/>
        <v>#VALUE!</v>
      </c>
      <c r="K93" s="1" t="str">
        <f t="shared" si="24"/>
        <v/>
      </c>
      <c r="L93" s="1" t="e">
        <f t="shared" si="25"/>
        <v>#VALUE!</v>
      </c>
      <c r="M93" s="1" t="str">
        <f t="shared" si="19"/>
        <v/>
      </c>
      <c r="N93" s="1">
        <f t="shared" si="20"/>
        <v>3824.3190000000632</v>
      </c>
    </row>
    <row r="94" spans="1:14" x14ac:dyDescent="0.25">
      <c r="A94" t="str">
        <f t="shared" si="13"/>
        <v/>
      </c>
      <c r="B94" s="7" t="str">
        <f t="shared" si="14"/>
        <v/>
      </c>
      <c r="C94" s="2">
        <v>84</v>
      </c>
      <c r="D94" s="1" t="str">
        <f t="shared" si="21"/>
        <v/>
      </c>
      <c r="E94" s="1" t="e">
        <f t="shared" si="15"/>
        <v>#VALUE!</v>
      </c>
      <c r="F94" s="1" t="str">
        <f t="shared" si="16"/>
        <v/>
      </c>
      <c r="G94" s="1" t="str">
        <f t="shared" si="17"/>
        <v/>
      </c>
      <c r="H94" s="1" t="e">
        <f t="shared" si="18"/>
        <v>#VALUE!</v>
      </c>
      <c r="I94" s="1" t="str">
        <f t="shared" si="22"/>
        <v/>
      </c>
      <c r="J94" s="1" t="e">
        <f t="shared" si="23"/>
        <v>#VALUE!</v>
      </c>
      <c r="K94" s="1" t="str">
        <f t="shared" si="24"/>
        <v/>
      </c>
      <c r="L94" s="1" t="e">
        <f t="shared" si="25"/>
        <v>#VALUE!</v>
      </c>
      <c r="M94" s="1" t="str">
        <f t="shared" si="19"/>
        <v/>
      </c>
      <c r="N94" s="1">
        <f t="shared" si="20"/>
        <v>3824.3190000000632</v>
      </c>
    </row>
    <row r="95" spans="1:14" x14ac:dyDescent="0.25">
      <c r="A95" t="str">
        <f t="shared" si="13"/>
        <v/>
      </c>
      <c r="B95" s="7" t="str">
        <f t="shared" si="14"/>
        <v/>
      </c>
      <c r="C95" s="2">
        <v>85</v>
      </c>
      <c r="D95" s="1" t="str">
        <f t="shared" si="21"/>
        <v/>
      </c>
      <c r="E95" s="1" t="e">
        <f t="shared" si="15"/>
        <v>#VALUE!</v>
      </c>
      <c r="F95" s="1" t="str">
        <f t="shared" si="16"/>
        <v/>
      </c>
      <c r="G95" s="1" t="str">
        <f t="shared" si="17"/>
        <v/>
      </c>
      <c r="H95" s="1" t="e">
        <f t="shared" si="18"/>
        <v>#VALUE!</v>
      </c>
      <c r="I95" s="1" t="str">
        <f t="shared" si="22"/>
        <v/>
      </c>
      <c r="J95" s="1" t="e">
        <f t="shared" si="23"/>
        <v>#VALUE!</v>
      </c>
      <c r="K95" s="1" t="str">
        <f t="shared" si="24"/>
        <v/>
      </c>
      <c r="L95" s="1" t="e">
        <f t="shared" si="25"/>
        <v>#VALUE!</v>
      </c>
      <c r="M95" s="1" t="str">
        <f t="shared" si="19"/>
        <v/>
      </c>
      <c r="N95" s="1">
        <f t="shared" si="20"/>
        <v>3824.3190000000632</v>
      </c>
    </row>
    <row r="96" spans="1:14" x14ac:dyDescent="0.25">
      <c r="A96" t="str">
        <f t="shared" si="13"/>
        <v/>
      </c>
      <c r="B96" s="7" t="str">
        <f t="shared" si="14"/>
        <v/>
      </c>
      <c r="C96" s="2">
        <v>86</v>
      </c>
      <c r="D96" s="1" t="str">
        <f t="shared" si="21"/>
        <v/>
      </c>
      <c r="E96" s="1" t="e">
        <f t="shared" si="15"/>
        <v>#VALUE!</v>
      </c>
      <c r="F96" s="1" t="str">
        <f t="shared" si="16"/>
        <v/>
      </c>
      <c r="G96" s="1" t="str">
        <f t="shared" si="17"/>
        <v/>
      </c>
      <c r="H96" s="1" t="e">
        <f t="shared" si="18"/>
        <v>#VALUE!</v>
      </c>
      <c r="I96" s="1" t="str">
        <f t="shared" si="22"/>
        <v/>
      </c>
      <c r="J96" s="1" t="e">
        <f t="shared" si="23"/>
        <v>#VALUE!</v>
      </c>
      <c r="K96" s="1" t="str">
        <f t="shared" si="24"/>
        <v/>
      </c>
      <c r="L96" s="1" t="e">
        <f t="shared" si="25"/>
        <v>#VALUE!</v>
      </c>
      <c r="M96" s="1" t="str">
        <f t="shared" si="19"/>
        <v/>
      </c>
      <c r="N96" s="1">
        <f t="shared" si="20"/>
        <v>3824.3190000000632</v>
      </c>
    </row>
    <row r="97" spans="1:14" x14ac:dyDescent="0.25">
      <c r="A97" t="str">
        <f t="shared" si="13"/>
        <v/>
      </c>
      <c r="B97" s="7" t="str">
        <f t="shared" si="14"/>
        <v/>
      </c>
      <c r="C97" s="2">
        <v>87</v>
      </c>
      <c r="D97" s="1" t="str">
        <f t="shared" si="21"/>
        <v/>
      </c>
      <c r="E97" s="1" t="e">
        <f t="shared" si="15"/>
        <v>#VALUE!</v>
      </c>
      <c r="F97" s="1" t="str">
        <f t="shared" si="16"/>
        <v/>
      </c>
      <c r="G97" s="1" t="str">
        <f t="shared" si="17"/>
        <v/>
      </c>
      <c r="H97" s="1" t="e">
        <f t="shared" si="18"/>
        <v>#VALUE!</v>
      </c>
      <c r="I97" s="1" t="str">
        <f t="shared" si="22"/>
        <v/>
      </c>
      <c r="J97" s="1" t="e">
        <f t="shared" si="23"/>
        <v>#VALUE!</v>
      </c>
      <c r="K97" s="1" t="str">
        <f t="shared" si="24"/>
        <v/>
      </c>
      <c r="L97" s="1" t="e">
        <f t="shared" si="25"/>
        <v>#VALUE!</v>
      </c>
      <c r="M97" s="1" t="str">
        <f t="shared" si="19"/>
        <v/>
      </c>
      <c r="N97" s="1">
        <f t="shared" si="20"/>
        <v>3824.3190000000632</v>
      </c>
    </row>
    <row r="98" spans="1:14" x14ac:dyDescent="0.25">
      <c r="A98" t="str">
        <f t="shared" si="13"/>
        <v/>
      </c>
      <c r="B98" s="7" t="str">
        <f t="shared" si="14"/>
        <v/>
      </c>
      <c r="C98" s="2">
        <v>88</v>
      </c>
      <c r="D98" s="1" t="str">
        <f t="shared" si="21"/>
        <v/>
      </c>
      <c r="E98" s="1" t="e">
        <f t="shared" si="15"/>
        <v>#VALUE!</v>
      </c>
      <c r="F98" s="1" t="str">
        <f t="shared" si="16"/>
        <v/>
      </c>
      <c r="G98" s="1" t="str">
        <f t="shared" si="17"/>
        <v/>
      </c>
      <c r="H98" s="1" t="e">
        <f t="shared" si="18"/>
        <v>#VALUE!</v>
      </c>
      <c r="I98" s="1" t="str">
        <f t="shared" si="22"/>
        <v/>
      </c>
      <c r="J98" s="1" t="e">
        <f t="shared" si="23"/>
        <v>#VALUE!</v>
      </c>
      <c r="K98" s="1" t="str">
        <f t="shared" si="24"/>
        <v/>
      </c>
      <c r="L98" s="1" t="e">
        <f t="shared" si="25"/>
        <v>#VALUE!</v>
      </c>
      <c r="M98" s="1" t="str">
        <f t="shared" si="19"/>
        <v/>
      </c>
      <c r="N98" s="1">
        <f t="shared" si="20"/>
        <v>3824.3190000000632</v>
      </c>
    </row>
    <row r="99" spans="1:14" x14ac:dyDescent="0.25">
      <c r="A99" t="str">
        <f t="shared" si="13"/>
        <v/>
      </c>
      <c r="B99" s="7" t="str">
        <f t="shared" si="14"/>
        <v/>
      </c>
      <c r="C99" s="2">
        <v>89</v>
      </c>
      <c r="D99" s="1" t="str">
        <f t="shared" si="21"/>
        <v/>
      </c>
      <c r="E99" s="1" t="e">
        <f t="shared" si="15"/>
        <v>#VALUE!</v>
      </c>
      <c r="F99" s="1" t="str">
        <f t="shared" si="16"/>
        <v/>
      </c>
      <c r="G99" s="1" t="str">
        <f t="shared" si="17"/>
        <v/>
      </c>
      <c r="H99" s="1" t="e">
        <f t="shared" si="18"/>
        <v>#VALUE!</v>
      </c>
      <c r="I99" s="1" t="str">
        <f t="shared" si="22"/>
        <v/>
      </c>
      <c r="J99" s="1" t="e">
        <f t="shared" si="23"/>
        <v>#VALUE!</v>
      </c>
      <c r="K99" s="1" t="str">
        <f t="shared" si="24"/>
        <v/>
      </c>
      <c r="L99" s="1" t="e">
        <f t="shared" si="25"/>
        <v>#VALUE!</v>
      </c>
      <c r="M99" s="1" t="str">
        <f t="shared" si="19"/>
        <v/>
      </c>
      <c r="N99" s="1">
        <f t="shared" si="20"/>
        <v>3824.3190000000632</v>
      </c>
    </row>
    <row r="100" spans="1:14" x14ac:dyDescent="0.25">
      <c r="A100" t="str">
        <f t="shared" si="13"/>
        <v/>
      </c>
      <c r="B100" s="7" t="str">
        <f t="shared" si="14"/>
        <v/>
      </c>
      <c r="C100" s="2">
        <v>90</v>
      </c>
      <c r="D100" s="1" t="str">
        <f t="shared" si="21"/>
        <v/>
      </c>
      <c r="E100" s="1" t="e">
        <f t="shared" si="15"/>
        <v>#VALUE!</v>
      </c>
      <c r="F100" s="1" t="str">
        <f t="shared" si="16"/>
        <v/>
      </c>
      <c r="G100" s="1" t="str">
        <f t="shared" si="17"/>
        <v/>
      </c>
      <c r="H100" s="1" t="e">
        <f t="shared" si="18"/>
        <v>#VALUE!</v>
      </c>
      <c r="I100" s="1" t="str">
        <f t="shared" si="22"/>
        <v/>
      </c>
      <c r="J100" s="1" t="e">
        <f t="shared" si="23"/>
        <v>#VALUE!</v>
      </c>
      <c r="K100" s="1" t="str">
        <f t="shared" si="24"/>
        <v/>
      </c>
      <c r="L100" s="1" t="e">
        <f t="shared" si="25"/>
        <v>#VALUE!</v>
      </c>
      <c r="M100" s="1" t="str">
        <f t="shared" si="19"/>
        <v/>
      </c>
      <c r="N100" s="1">
        <f t="shared" si="20"/>
        <v>3824.3190000000632</v>
      </c>
    </row>
    <row r="101" spans="1:14" x14ac:dyDescent="0.25">
      <c r="A101" t="str">
        <f t="shared" si="13"/>
        <v/>
      </c>
      <c r="B101" s="7" t="str">
        <f t="shared" si="14"/>
        <v/>
      </c>
      <c r="C101" s="2">
        <v>91</v>
      </c>
      <c r="D101" s="1" t="str">
        <f t="shared" si="21"/>
        <v/>
      </c>
      <c r="E101" s="1" t="e">
        <f t="shared" si="15"/>
        <v>#VALUE!</v>
      </c>
      <c r="F101" s="1" t="str">
        <f t="shared" si="16"/>
        <v/>
      </c>
      <c r="G101" s="1" t="str">
        <f t="shared" si="17"/>
        <v/>
      </c>
      <c r="H101" s="1" t="e">
        <f t="shared" si="18"/>
        <v>#VALUE!</v>
      </c>
      <c r="I101" s="1" t="str">
        <f t="shared" si="22"/>
        <v/>
      </c>
      <c r="J101" s="1" t="e">
        <f t="shared" si="23"/>
        <v>#VALUE!</v>
      </c>
      <c r="K101" s="1" t="str">
        <f t="shared" si="24"/>
        <v/>
      </c>
      <c r="L101" s="1" t="e">
        <f t="shared" si="25"/>
        <v>#VALUE!</v>
      </c>
      <c r="M101" s="1" t="str">
        <f t="shared" si="19"/>
        <v/>
      </c>
      <c r="N101" s="1">
        <f t="shared" si="20"/>
        <v>3824.3190000000632</v>
      </c>
    </row>
    <row r="102" spans="1:14" x14ac:dyDescent="0.25">
      <c r="A102" t="str">
        <f t="shared" si="13"/>
        <v/>
      </c>
      <c r="B102" s="7" t="str">
        <f t="shared" si="14"/>
        <v/>
      </c>
      <c r="C102" s="2">
        <v>92</v>
      </c>
      <c r="D102" s="1" t="str">
        <f t="shared" si="21"/>
        <v/>
      </c>
      <c r="E102" s="1" t="e">
        <f t="shared" si="15"/>
        <v>#VALUE!</v>
      </c>
      <c r="F102" s="1" t="str">
        <f t="shared" si="16"/>
        <v/>
      </c>
      <c r="G102" s="1" t="str">
        <f t="shared" si="17"/>
        <v/>
      </c>
      <c r="H102" s="1" t="e">
        <f t="shared" si="18"/>
        <v>#VALUE!</v>
      </c>
      <c r="I102" s="1" t="str">
        <f t="shared" si="22"/>
        <v/>
      </c>
      <c r="J102" s="1" t="e">
        <f t="shared" si="23"/>
        <v>#VALUE!</v>
      </c>
      <c r="K102" s="1" t="str">
        <f t="shared" si="24"/>
        <v/>
      </c>
      <c r="L102" s="1" t="e">
        <f t="shared" si="25"/>
        <v>#VALUE!</v>
      </c>
      <c r="M102" s="1" t="str">
        <f t="shared" si="19"/>
        <v/>
      </c>
      <c r="N102" s="1">
        <f t="shared" si="20"/>
        <v>3824.3190000000632</v>
      </c>
    </row>
    <row r="103" spans="1:14" x14ac:dyDescent="0.25">
      <c r="A103" t="str">
        <f t="shared" si="13"/>
        <v/>
      </c>
      <c r="B103" s="7" t="str">
        <f t="shared" si="14"/>
        <v/>
      </c>
      <c r="C103" s="2">
        <v>93</v>
      </c>
      <c r="D103" s="1" t="str">
        <f t="shared" si="21"/>
        <v/>
      </c>
      <c r="E103" s="1" t="e">
        <f t="shared" si="15"/>
        <v>#VALUE!</v>
      </c>
      <c r="F103" s="1" t="str">
        <f t="shared" si="16"/>
        <v/>
      </c>
      <c r="G103" s="1" t="str">
        <f t="shared" si="17"/>
        <v/>
      </c>
      <c r="H103" s="1" t="e">
        <f t="shared" si="18"/>
        <v>#VALUE!</v>
      </c>
      <c r="I103" s="1" t="str">
        <f t="shared" si="22"/>
        <v/>
      </c>
      <c r="J103" s="1" t="e">
        <f t="shared" si="23"/>
        <v>#VALUE!</v>
      </c>
      <c r="K103" s="1" t="str">
        <f t="shared" si="24"/>
        <v/>
      </c>
      <c r="L103" s="1" t="e">
        <f t="shared" si="25"/>
        <v>#VALUE!</v>
      </c>
      <c r="M103" s="1" t="str">
        <f t="shared" si="19"/>
        <v/>
      </c>
      <c r="N103" s="1">
        <f t="shared" si="20"/>
        <v>3824.3190000000632</v>
      </c>
    </row>
    <row r="104" spans="1:14" x14ac:dyDescent="0.25">
      <c r="A104" t="str">
        <f t="shared" si="13"/>
        <v/>
      </c>
      <c r="B104" s="7" t="str">
        <f t="shared" si="14"/>
        <v/>
      </c>
      <c r="C104" s="2">
        <v>94</v>
      </c>
      <c r="D104" s="1" t="str">
        <f t="shared" si="21"/>
        <v/>
      </c>
      <c r="E104" s="1" t="e">
        <f t="shared" si="15"/>
        <v>#VALUE!</v>
      </c>
      <c r="F104" s="1" t="str">
        <f t="shared" si="16"/>
        <v/>
      </c>
      <c r="G104" s="1" t="str">
        <f t="shared" si="17"/>
        <v/>
      </c>
      <c r="H104" s="1" t="e">
        <f t="shared" si="18"/>
        <v>#VALUE!</v>
      </c>
      <c r="I104" s="1" t="str">
        <f t="shared" si="22"/>
        <v/>
      </c>
      <c r="J104" s="1" t="e">
        <f t="shared" si="23"/>
        <v>#VALUE!</v>
      </c>
      <c r="K104" s="1" t="str">
        <f t="shared" si="24"/>
        <v/>
      </c>
      <c r="L104" s="1" t="e">
        <f t="shared" si="25"/>
        <v>#VALUE!</v>
      </c>
      <c r="M104" s="1" t="str">
        <f t="shared" si="19"/>
        <v/>
      </c>
      <c r="N104" s="1">
        <f t="shared" si="20"/>
        <v>3824.3190000000632</v>
      </c>
    </row>
    <row r="105" spans="1:14" x14ac:dyDescent="0.25">
      <c r="A105" t="str">
        <f t="shared" si="13"/>
        <v/>
      </c>
      <c r="B105" s="7" t="str">
        <f t="shared" si="14"/>
        <v/>
      </c>
      <c r="C105" s="2">
        <v>95</v>
      </c>
      <c r="D105" s="1" t="str">
        <f t="shared" si="21"/>
        <v/>
      </c>
      <c r="E105" s="1" t="e">
        <f t="shared" si="15"/>
        <v>#VALUE!</v>
      </c>
      <c r="F105" s="1" t="str">
        <f t="shared" si="16"/>
        <v/>
      </c>
      <c r="G105" s="1" t="str">
        <f t="shared" si="17"/>
        <v/>
      </c>
      <c r="H105" s="1" t="e">
        <f t="shared" si="18"/>
        <v>#VALUE!</v>
      </c>
      <c r="I105" s="1" t="str">
        <f t="shared" si="22"/>
        <v/>
      </c>
      <c r="J105" s="1" t="e">
        <f t="shared" si="23"/>
        <v>#VALUE!</v>
      </c>
      <c r="K105" s="1" t="str">
        <f t="shared" si="24"/>
        <v/>
      </c>
      <c r="L105" s="1" t="e">
        <f t="shared" si="25"/>
        <v>#VALUE!</v>
      </c>
      <c r="M105" s="1" t="str">
        <f t="shared" si="19"/>
        <v/>
      </c>
      <c r="N105" s="1">
        <f t="shared" si="20"/>
        <v>3824.3190000000632</v>
      </c>
    </row>
    <row r="106" spans="1:14" x14ac:dyDescent="0.25">
      <c r="A106" t="str">
        <f t="shared" si="13"/>
        <v/>
      </c>
      <c r="B106" s="7" t="str">
        <f t="shared" si="14"/>
        <v/>
      </c>
      <c r="C106" s="2">
        <v>96</v>
      </c>
      <c r="D106" s="1" t="str">
        <f t="shared" si="21"/>
        <v/>
      </c>
      <c r="E106" s="1" t="e">
        <f t="shared" si="15"/>
        <v>#VALUE!</v>
      </c>
      <c r="F106" s="1" t="str">
        <f t="shared" si="16"/>
        <v/>
      </c>
      <c r="G106" s="1" t="str">
        <f t="shared" si="17"/>
        <v/>
      </c>
      <c r="H106" s="1" t="e">
        <f t="shared" si="18"/>
        <v>#VALUE!</v>
      </c>
      <c r="I106" s="1" t="str">
        <f t="shared" si="22"/>
        <v/>
      </c>
      <c r="J106" s="1" t="e">
        <f t="shared" si="23"/>
        <v>#VALUE!</v>
      </c>
      <c r="K106" s="1" t="str">
        <f t="shared" si="24"/>
        <v/>
      </c>
      <c r="L106" s="1" t="e">
        <f t="shared" si="25"/>
        <v>#VALUE!</v>
      </c>
      <c r="M106" s="1" t="str">
        <f t="shared" si="19"/>
        <v/>
      </c>
      <c r="N106" s="1">
        <f t="shared" si="20"/>
        <v>3824.3190000000632</v>
      </c>
    </row>
    <row r="107" spans="1:14" x14ac:dyDescent="0.25">
      <c r="A107" t="str">
        <f t="shared" si="13"/>
        <v/>
      </c>
      <c r="B107" s="7" t="str">
        <f t="shared" si="14"/>
        <v/>
      </c>
      <c r="C107" s="2">
        <v>97</v>
      </c>
      <c r="D107" s="1" t="str">
        <f t="shared" si="21"/>
        <v/>
      </c>
      <c r="E107" s="1" t="e">
        <f t="shared" si="15"/>
        <v>#VALUE!</v>
      </c>
      <c r="F107" s="1" t="str">
        <f t="shared" si="16"/>
        <v/>
      </c>
      <c r="G107" s="1" t="str">
        <f t="shared" si="17"/>
        <v/>
      </c>
      <c r="H107" s="1" t="e">
        <f t="shared" si="18"/>
        <v>#VALUE!</v>
      </c>
      <c r="I107" s="1" t="str">
        <f t="shared" si="22"/>
        <v/>
      </c>
      <c r="J107" s="1" t="e">
        <f t="shared" si="23"/>
        <v>#VALUE!</v>
      </c>
      <c r="K107" s="1" t="str">
        <f t="shared" si="24"/>
        <v/>
      </c>
      <c r="L107" s="1" t="e">
        <f t="shared" si="25"/>
        <v>#VALUE!</v>
      </c>
      <c r="M107" s="1" t="str">
        <f t="shared" si="19"/>
        <v/>
      </c>
      <c r="N107" s="1">
        <f t="shared" si="20"/>
        <v>3824.3190000000632</v>
      </c>
    </row>
    <row r="108" spans="1:14" x14ac:dyDescent="0.25">
      <c r="A108" t="str">
        <f t="shared" si="13"/>
        <v/>
      </c>
      <c r="B108" s="7" t="str">
        <f t="shared" si="14"/>
        <v/>
      </c>
      <c r="C108" s="2">
        <v>98</v>
      </c>
      <c r="D108" s="1" t="str">
        <f t="shared" si="21"/>
        <v/>
      </c>
      <c r="E108" s="1" t="e">
        <f t="shared" si="15"/>
        <v>#VALUE!</v>
      </c>
      <c r="F108" s="1" t="str">
        <f t="shared" si="16"/>
        <v/>
      </c>
      <c r="G108" s="1" t="str">
        <f t="shared" si="17"/>
        <v/>
      </c>
      <c r="H108" s="1" t="e">
        <f t="shared" si="18"/>
        <v>#VALUE!</v>
      </c>
      <c r="I108" s="1" t="str">
        <f t="shared" si="22"/>
        <v/>
      </c>
      <c r="J108" s="1" t="e">
        <f t="shared" si="23"/>
        <v>#VALUE!</v>
      </c>
      <c r="K108" s="1" t="str">
        <f t="shared" si="24"/>
        <v/>
      </c>
      <c r="L108" s="1" t="e">
        <f t="shared" si="25"/>
        <v>#VALUE!</v>
      </c>
      <c r="M108" s="1" t="str">
        <f t="shared" si="19"/>
        <v/>
      </c>
      <c r="N108" s="1">
        <f t="shared" si="20"/>
        <v>3824.3190000000632</v>
      </c>
    </row>
    <row r="109" spans="1:14" x14ac:dyDescent="0.25">
      <c r="A109" t="str">
        <f t="shared" si="13"/>
        <v/>
      </c>
      <c r="B109" s="7" t="str">
        <f t="shared" si="14"/>
        <v/>
      </c>
      <c r="C109" s="2">
        <v>99</v>
      </c>
      <c r="D109" s="1" t="str">
        <f t="shared" si="21"/>
        <v/>
      </c>
      <c r="E109" s="1" t="e">
        <f t="shared" si="15"/>
        <v>#VALUE!</v>
      </c>
      <c r="F109" s="1" t="str">
        <f t="shared" si="16"/>
        <v/>
      </c>
      <c r="G109" s="1" t="str">
        <f t="shared" si="17"/>
        <v/>
      </c>
      <c r="H109" s="1" t="e">
        <f t="shared" si="18"/>
        <v>#VALUE!</v>
      </c>
      <c r="I109" s="1" t="str">
        <f t="shared" si="22"/>
        <v/>
      </c>
      <c r="J109" s="1" t="e">
        <f t="shared" si="23"/>
        <v>#VALUE!</v>
      </c>
      <c r="K109" s="1" t="str">
        <f t="shared" si="24"/>
        <v/>
      </c>
      <c r="L109" s="1" t="e">
        <f t="shared" si="25"/>
        <v>#VALUE!</v>
      </c>
      <c r="M109" s="1" t="str">
        <f t="shared" si="19"/>
        <v/>
      </c>
      <c r="N109" s="1">
        <f t="shared" si="20"/>
        <v>3824.3190000000632</v>
      </c>
    </row>
    <row r="110" spans="1:14" x14ac:dyDescent="0.25">
      <c r="A110" t="str">
        <f t="shared" si="13"/>
        <v/>
      </c>
      <c r="B110" s="7" t="str">
        <f t="shared" si="14"/>
        <v/>
      </c>
      <c r="C110" s="2">
        <v>100</v>
      </c>
      <c r="D110" s="1" t="str">
        <f t="shared" si="21"/>
        <v/>
      </c>
      <c r="E110" s="1" t="e">
        <f t="shared" si="15"/>
        <v>#VALUE!</v>
      </c>
      <c r="F110" s="1" t="str">
        <f t="shared" si="16"/>
        <v/>
      </c>
      <c r="G110" s="1" t="str">
        <f t="shared" si="17"/>
        <v/>
      </c>
      <c r="H110" s="1" t="e">
        <f t="shared" si="18"/>
        <v>#VALUE!</v>
      </c>
      <c r="I110" s="1" t="str">
        <f t="shared" si="22"/>
        <v/>
      </c>
      <c r="J110" s="1" t="e">
        <f t="shared" si="23"/>
        <v>#VALUE!</v>
      </c>
      <c r="K110" s="1" t="str">
        <f t="shared" si="24"/>
        <v/>
      </c>
      <c r="L110" s="1" t="e">
        <f t="shared" si="25"/>
        <v>#VALUE!</v>
      </c>
      <c r="M110" s="1" t="str">
        <f t="shared" si="19"/>
        <v/>
      </c>
      <c r="N110" s="1">
        <f t="shared" si="20"/>
        <v>3824.3190000000632</v>
      </c>
    </row>
    <row r="111" spans="1:14" x14ac:dyDescent="0.25">
      <c r="A111" t="str">
        <f t="shared" si="13"/>
        <v/>
      </c>
      <c r="B111" s="7" t="str">
        <f t="shared" si="14"/>
        <v/>
      </c>
      <c r="C111" s="2">
        <v>101</v>
      </c>
      <c r="D111" s="1" t="str">
        <f t="shared" si="21"/>
        <v/>
      </c>
      <c r="E111" s="1" t="e">
        <f t="shared" si="15"/>
        <v>#VALUE!</v>
      </c>
      <c r="F111" s="1" t="str">
        <f t="shared" si="16"/>
        <v/>
      </c>
      <c r="G111" s="1" t="str">
        <f t="shared" si="17"/>
        <v/>
      </c>
      <c r="H111" s="1" t="e">
        <f t="shared" si="18"/>
        <v>#VALUE!</v>
      </c>
      <c r="I111" s="1" t="str">
        <f t="shared" si="22"/>
        <v/>
      </c>
      <c r="J111" s="1" t="e">
        <f t="shared" si="23"/>
        <v>#VALUE!</v>
      </c>
      <c r="K111" s="1" t="str">
        <f t="shared" si="24"/>
        <v/>
      </c>
      <c r="L111" s="1" t="e">
        <f t="shared" si="25"/>
        <v>#VALUE!</v>
      </c>
      <c r="M111" s="1" t="str">
        <f t="shared" si="19"/>
        <v/>
      </c>
      <c r="N111" s="1">
        <f t="shared" si="20"/>
        <v>3824.3190000000632</v>
      </c>
    </row>
    <row r="112" spans="1:14" x14ac:dyDescent="0.25">
      <c r="A112" t="str">
        <f t="shared" si="13"/>
        <v/>
      </c>
      <c r="B112" s="7" t="str">
        <f t="shared" si="14"/>
        <v/>
      </c>
      <c r="C112" s="2">
        <v>102</v>
      </c>
      <c r="D112" s="1" t="str">
        <f t="shared" si="21"/>
        <v/>
      </c>
      <c r="E112" s="1" t="e">
        <f t="shared" si="15"/>
        <v>#VALUE!</v>
      </c>
      <c r="F112" s="1" t="str">
        <f t="shared" si="16"/>
        <v/>
      </c>
      <c r="G112" s="1" t="str">
        <f t="shared" si="17"/>
        <v/>
      </c>
      <c r="H112" s="1" t="e">
        <f t="shared" si="18"/>
        <v>#VALUE!</v>
      </c>
      <c r="I112" s="1" t="str">
        <f t="shared" si="22"/>
        <v/>
      </c>
      <c r="J112" s="1" t="e">
        <f t="shared" si="23"/>
        <v>#VALUE!</v>
      </c>
      <c r="K112" s="1" t="str">
        <f t="shared" si="24"/>
        <v/>
      </c>
      <c r="L112" s="1" t="e">
        <f t="shared" si="25"/>
        <v>#VALUE!</v>
      </c>
      <c r="M112" s="1" t="str">
        <f t="shared" si="19"/>
        <v/>
      </c>
      <c r="N112" s="1">
        <f t="shared" si="20"/>
        <v>3824.3190000000632</v>
      </c>
    </row>
    <row r="113" spans="1:14" x14ac:dyDescent="0.25">
      <c r="A113" t="str">
        <f t="shared" si="13"/>
        <v/>
      </c>
      <c r="B113" s="7" t="str">
        <f t="shared" si="14"/>
        <v/>
      </c>
      <c r="C113" s="2">
        <v>103</v>
      </c>
      <c r="D113" s="1" t="str">
        <f t="shared" si="21"/>
        <v/>
      </c>
      <c r="E113" s="1" t="e">
        <f t="shared" si="15"/>
        <v>#VALUE!</v>
      </c>
      <c r="F113" s="1" t="str">
        <f t="shared" si="16"/>
        <v/>
      </c>
      <c r="G113" s="1" t="str">
        <f t="shared" si="17"/>
        <v/>
      </c>
      <c r="H113" s="1" t="e">
        <f t="shared" si="18"/>
        <v>#VALUE!</v>
      </c>
      <c r="I113" s="1" t="str">
        <f t="shared" si="22"/>
        <v/>
      </c>
      <c r="J113" s="1" t="e">
        <f t="shared" si="23"/>
        <v>#VALUE!</v>
      </c>
      <c r="K113" s="1" t="str">
        <f t="shared" si="24"/>
        <v/>
      </c>
      <c r="L113" s="1" t="e">
        <f t="shared" si="25"/>
        <v>#VALUE!</v>
      </c>
      <c r="M113" s="1" t="str">
        <f t="shared" si="19"/>
        <v/>
      </c>
      <c r="N113" s="1">
        <f t="shared" si="20"/>
        <v>3824.3190000000632</v>
      </c>
    </row>
    <row r="114" spans="1:14" x14ac:dyDescent="0.25">
      <c r="A114" t="str">
        <f t="shared" si="13"/>
        <v/>
      </c>
      <c r="B114" s="7" t="str">
        <f t="shared" si="14"/>
        <v/>
      </c>
      <c r="C114" s="2">
        <v>104</v>
      </c>
      <c r="D114" s="1" t="str">
        <f t="shared" si="21"/>
        <v/>
      </c>
      <c r="E114" s="1" t="e">
        <f t="shared" si="15"/>
        <v>#VALUE!</v>
      </c>
      <c r="F114" s="1" t="str">
        <f t="shared" si="16"/>
        <v/>
      </c>
      <c r="G114" s="1" t="str">
        <f t="shared" si="17"/>
        <v/>
      </c>
      <c r="H114" s="1" t="e">
        <f t="shared" si="18"/>
        <v>#VALUE!</v>
      </c>
      <c r="I114" s="1" t="str">
        <f t="shared" si="22"/>
        <v/>
      </c>
      <c r="J114" s="1" t="e">
        <f t="shared" si="23"/>
        <v>#VALUE!</v>
      </c>
      <c r="K114" s="1" t="str">
        <f t="shared" si="24"/>
        <v/>
      </c>
      <c r="L114" s="1" t="e">
        <f t="shared" si="25"/>
        <v>#VALUE!</v>
      </c>
      <c r="M114" s="1" t="str">
        <f t="shared" si="19"/>
        <v/>
      </c>
      <c r="N114" s="1">
        <f t="shared" si="20"/>
        <v>3824.3190000000632</v>
      </c>
    </row>
    <row r="115" spans="1:14" x14ac:dyDescent="0.25">
      <c r="A115" t="str">
        <f t="shared" si="13"/>
        <v/>
      </c>
      <c r="B115" s="7" t="str">
        <f t="shared" si="14"/>
        <v/>
      </c>
      <c r="C115" s="2">
        <v>105</v>
      </c>
      <c r="D115" s="1" t="str">
        <f t="shared" si="21"/>
        <v/>
      </c>
      <c r="E115" s="1" t="e">
        <f t="shared" si="15"/>
        <v>#VALUE!</v>
      </c>
      <c r="F115" s="1" t="str">
        <f t="shared" si="16"/>
        <v/>
      </c>
      <c r="G115" s="1" t="str">
        <f t="shared" si="17"/>
        <v/>
      </c>
      <c r="H115" s="1" t="e">
        <f t="shared" si="18"/>
        <v>#VALUE!</v>
      </c>
      <c r="I115" s="1" t="str">
        <f t="shared" si="22"/>
        <v/>
      </c>
      <c r="J115" s="1" t="e">
        <f t="shared" si="23"/>
        <v>#VALUE!</v>
      </c>
      <c r="K115" s="1" t="str">
        <f t="shared" si="24"/>
        <v/>
      </c>
      <c r="L115" s="1" t="e">
        <f t="shared" si="25"/>
        <v>#VALUE!</v>
      </c>
      <c r="M115" s="1" t="str">
        <f t="shared" si="19"/>
        <v/>
      </c>
      <c r="N115" s="1">
        <f t="shared" si="20"/>
        <v>3824.3190000000632</v>
      </c>
    </row>
    <row r="116" spans="1:14" x14ac:dyDescent="0.25">
      <c r="A116" t="str">
        <f t="shared" si="13"/>
        <v/>
      </c>
      <c r="B116" s="7" t="str">
        <f t="shared" si="14"/>
        <v/>
      </c>
      <c r="C116" s="2">
        <v>106</v>
      </c>
      <c r="D116" s="1" t="str">
        <f t="shared" si="21"/>
        <v/>
      </c>
      <c r="E116" s="1" t="e">
        <f t="shared" si="15"/>
        <v>#VALUE!</v>
      </c>
      <c r="F116" s="1" t="str">
        <f t="shared" si="16"/>
        <v/>
      </c>
      <c r="G116" s="1" t="str">
        <f t="shared" si="17"/>
        <v/>
      </c>
      <c r="H116" s="1" t="e">
        <f t="shared" si="18"/>
        <v>#VALUE!</v>
      </c>
      <c r="I116" s="1" t="str">
        <f t="shared" si="22"/>
        <v/>
      </c>
      <c r="J116" s="1" t="e">
        <f t="shared" si="23"/>
        <v>#VALUE!</v>
      </c>
      <c r="K116" s="1" t="str">
        <f t="shared" si="24"/>
        <v/>
      </c>
      <c r="L116" s="1" t="e">
        <f t="shared" si="25"/>
        <v>#VALUE!</v>
      </c>
      <c r="M116" s="1" t="str">
        <f t="shared" si="19"/>
        <v/>
      </c>
      <c r="N116" s="1">
        <f t="shared" si="20"/>
        <v>3824.3190000000632</v>
      </c>
    </row>
    <row r="117" spans="1:14" x14ac:dyDescent="0.25">
      <c r="A117" t="str">
        <f t="shared" si="13"/>
        <v/>
      </c>
      <c r="B117" s="7" t="str">
        <f t="shared" si="14"/>
        <v/>
      </c>
      <c r="C117" s="2">
        <v>107</v>
      </c>
      <c r="D117" s="1" t="str">
        <f t="shared" si="21"/>
        <v/>
      </c>
      <c r="E117" s="1" t="e">
        <f t="shared" si="15"/>
        <v>#VALUE!</v>
      </c>
      <c r="F117" s="1" t="str">
        <f t="shared" si="16"/>
        <v/>
      </c>
      <c r="G117" s="1" t="str">
        <f t="shared" si="17"/>
        <v/>
      </c>
      <c r="H117" s="1" t="e">
        <f t="shared" si="18"/>
        <v>#VALUE!</v>
      </c>
      <c r="I117" s="1" t="str">
        <f t="shared" si="22"/>
        <v/>
      </c>
      <c r="J117" s="1" t="e">
        <f t="shared" si="23"/>
        <v>#VALUE!</v>
      </c>
      <c r="K117" s="1" t="str">
        <f t="shared" si="24"/>
        <v/>
      </c>
      <c r="L117" s="1" t="e">
        <f t="shared" si="25"/>
        <v>#VALUE!</v>
      </c>
      <c r="M117" s="1" t="str">
        <f t="shared" si="19"/>
        <v/>
      </c>
      <c r="N117" s="1">
        <f t="shared" si="20"/>
        <v>3824.3190000000632</v>
      </c>
    </row>
    <row r="118" spans="1:14" x14ac:dyDescent="0.25">
      <c r="A118" t="str">
        <f t="shared" si="13"/>
        <v/>
      </c>
      <c r="B118" s="7" t="str">
        <f t="shared" si="14"/>
        <v/>
      </c>
      <c r="C118" s="2">
        <v>108</v>
      </c>
      <c r="D118" s="1" t="str">
        <f t="shared" si="21"/>
        <v/>
      </c>
      <c r="E118" s="1" t="e">
        <f t="shared" si="15"/>
        <v>#VALUE!</v>
      </c>
      <c r="F118" s="1" t="str">
        <f t="shared" si="16"/>
        <v/>
      </c>
      <c r="G118" s="1" t="str">
        <f t="shared" si="17"/>
        <v/>
      </c>
      <c r="H118" s="1" t="e">
        <f t="shared" si="18"/>
        <v>#VALUE!</v>
      </c>
      <c r="I118" s="1" t="str">
        <f t="shared" si="22"/>
        <v/>
      </c>
      <c r="J118" s="1" t="e">
        <f t="shared" si="23"/>
        <v>#VALUE!</v>
      </c>
      <c r="K118" s="1" t="str">
        <f t="shared" si="24"/>
        <v/>
      </c>
      <c r="L118" s="1" t="e">
        <f t="shared" si="25"/>
        <v>#VALUE!</v>
      </c>
      <c r="M118" s="1" t="str">
        <f t="shared" si="19"/>
        <v/>
      </c>
      <c r="N118" s="1">
        <f t="shared" si="20"/>
        <v>3824.3190000000632</v>
      </c>
    </row>
    <row r="119" spans="1:14" x14ac:dyDescent="0.25">
      <c r="A119" t="str">
        <f t="shared" si="13"/>
        <v/>
      </c>
      <c r="B119" s="7" t="str">
        <f t="shared" si="14"/>
        <v/>
      </c>
      <c r="C119" s="2">
        <v>109</v>
      </c>
      <c r="D119" s="1" t="str">
        <f t="shared" si="21"/>
        <v/>
      </c>
      <c r="E119" s="1" t="e">
        <f t="shared" si="15"/>
        <v>#VALUE!</v>
      </c>
      <c r="F119" s="1" t="str">
        <f t="shared" si="16"/>
        <v/>
      </c>
      <c r="G119" s="1" t="str">
        <f t="shared" si="17"/>
        <v/>
      </c>
      <c r="H119" s="1" t="e">
        <f t="shared" si="18"/>
        <v>#VALUE!</v>
      </c>
      <c r="I119" s="1" t="str">
        <f t="shared" si="22"/>
        <v/>
      </c>
      <c r="J119" s="1" t="e">
        <f t="shared" si="23"/>
        <v>#VALUE!</v>
      </c>
      <c r="K119" s="1" t="str">
        <f t="shared" si="24"/>
        <v/>
      </c>
      <c r="L119" s="1" t="e">
        <f t="shared" si="25"/>
        <v>#VALUE!</v>
      </c>
      <c r="M119" s="1" t="str">
        <f t="shared" si="19"/>
        <v/>
      </c>
      <c r="N119" s="1">
        <f t="shared" si="20"/>
        <v>3824.3190000000632</v>
      </c>
    </row>
    <row r="120" spans="1:14" x14ac:dyDescent="0.25">
      <c r="A120" t="str">
        <f t="shared" si="13"/>
        <v/>
      </c>
      <c r="B120" s="7" t="str">
        <f t="shared" si="14"/>
        <v/>
      </c>
      <c r="C120" s="2">
        <v>110</v>
      </c>
      <c r="D120" s="1" t="str">
        <f t="shared" si="21"/>
        <v/>
      </c>
      <c r="E120" s="1" t="e">
        <f t="shared" si="15"/>
        <v>#VALUE!</v>
      </c>
      <c r="F120" s="1" t="str">
        <f t="shared" si="16"/>
        <v/>
      </c>
      <c r="G120" s="1" t="str">
        <f t="shared" si="17"/>
        <v/>
      </c>
      <c r="H120" s="1" t="e">
        <f t="shared" si="18"/>
        <v>#VALUE!</v>
      </c>
      <c r="I120" s="1" t="str">
        <f t="shared" si="22"/>
        <v/>
      </c>
      <c r="J120" s="1" t="e">
        <f t="shared" si="23"/>
        <v>#VALUE!</v>
      </c>
      <c r="K120" s="1" t="str">
        <f t="shared" si="24"/>
        <v/>
      </c>
      <c r="L120" s="1" t="e">
        <f t="shared" si="25"/>
        <v>#VALUE!</v>
      </c>
      <c r="M120" s="1" t="str">
        <f t="shared" si="19"/>
        <v/>
      </c>
      <c r="N120" s="1">
        <f t="shared" si="20"/>
        <v>3824.3190000000632</v>
      </c>
    </row>
    <row r="121" spans="1:14" x14ac:dyDescent="0.25">
      <c r="A121" t="str">
        <f t="shared" si="13"/>
        <v/>
      </c>
      <c r="B121" s="7" t="str">
        <f t="shared" si="14"/>
        <v/>
      </c>
      <c r="C121" s="2">
        <v>111</v>
      </c>
      <c r="D121" s="1" t="str">
        <f t="shared" si="21"/>
        <v/>
      </c>
      <c r="E121" s="1" t="e">
        <f t="shared" si="15"/>
        <v>#VALUE!</v>
      </c>
      <c r="F121" s="1" t="str">
        <f t="shared" si="16"/>
        <v/>
      </c>
      <c r="G121" s="1" t="str">
        <f t="shared" si="17"/>
        <v/>
      </c>
      <c r="H121" s="1" t="e">
        <f t="shared" si="18"/>
        <v>#VALUE!</v>
      </c>
      <c r="I121" s="1" t="str">
        <f t="shared" si="22"/>
        <v/>
      </c>
      <c r="J121" s="1" t="e">
        <f t="shared" si="23"/>
        <v>#VALUE!</v>
      </c>
      <c r="K121" s="1" t="str">
        <f t="shared" si="24"/>
        <v/>
      </c>
      <c r="L121" s="1" t="e">
        <f t="shared" si="25"/>
        <v>#VALUE!</v>
      </c>
      <c r="M121" s="1" t="str">
        <f t="shared" si="19"/>
        <v/>
      </c>
      <c r="N121" s="1">
        <f t="shared" si="20"/>
        <v>3824.3190000000632</v>
      </c>
    </row>
    <row r="122" spans="1:14" x14ac:dyDescent="0.25">
      <c r="A122" t="str">
        <f t="shared" si="13"/>
        <v/>
      </c>
      <c r="B122" s="7" t="str">
        <f t="shared" si="14"/>
        <v/>
      </c>
      <c r="C122" s="2">
        <v>112</v>
      </c>
      <c r="D122" s="1" t="str">
        <f t="shared" si="21"/>
        <v/>
      </c>
      <c r="E122" s="1" t="e">
        <f t="shared" si="15"/>
        <v>#VALUE!</v>
      </c>
      <c r="F122" s="1" t="str">
        <f t="shared" si="16"/>
        <v/>
      </c>
      <c r="G122" s="1" t="str">
        <f t="shared" si="17"/>
        <v/>
      </c>
      <c r="H122" s="1" t="e">
        <f t="shared" si="18"/>
        <v>#VALUE!</v>
      </c>
      <c r="I122" s="1" t="str">
        <f t="shared" si="22"/>
        <v/>
      </c>
      <c r="J122" s="1" t="e">
        <f t="shared" si="23"/>
        <v>#VALUE!</v>
      </c>
      <c r="K122" s="1" t="str">
        <f t="shared" si="24"/>
        <v/>
      </c>
      <c r="L122" s="1" t="e">
        <f t="shared" si="25"/>
        <v>#VALUE!</v>
      </c>
      <c r="M122" s="1" t="str">
        <f t="shared" si="19"/>
        <v/>
      </c>
      <c r="N122" s="1">
        <f t="shared" si="20"/>
        <v>3824.3190000000632</v>
      </c>
    </row>
    <row r="123" spans="1:14" x14ac:dyDescent="0.25">
      <c r="A123" t="str">
        <f t="shared" si="13"/>
        <v/>
      </c>
      <c r="B123" s="7" t="str">
        <f t="shared" si="14"/>
        <v/>
      </c>
      <c r="C123" s="2">
        <v>113</v>
      </c>
      <c r="D123" s="1" t="str">
        <f t="shared" si="21"/>
        <v/>
      </c>
      <c r="E123" s="1" t="e">
        <f t="shared" si="15"/>
        <v>#VALUE!</v>
      </c>
      <c r="F123" s="1" t="str">
        <f t="shared" si="16"/>
        <v/>
      </c>
      <c r="G123" s="1" t="str">
        <f t="shared" si="17"/>
        <v/>
      </c>
      <c r="H123" s="1" t="e">
        <f t="shared" si="18"/>
        <v>#VALUE!</v>
      </c>
      <c r="I123" s="1" t="str">
        <f t="shared" si="22"/>
        <v/>
      </c>
      <c r="J123" s="1" t="e">
        <f t="shared" si="23"/>
        <v>#VALUE!</v>
      </c>
      <c r="K123" s="1" t="str">
        <f t="shared" si="24"/>
        <v/>
      </c>
      <c r="L123" s="1" t="e">
        <f t="shared" si="25"/>
        <v>#VALUE!</v>
      </c>
      <c r="M123" s="1" t="str">
        <f t="shared" si="19"/>
        <v/>
      </c>
      <c r="N123" s="1">
        <f t="shared" si="20"/>
        <v>3824.3190000000632</v>
      </c>
    </row>
    <row r="124" spans="1:14" x14ac:dyDescent="0.25">
      <c r="A124" t="str">
        <f t="shared" si="13"/>
        <v/>
      </c>
      <c r="B124" s="7" t="str">
        <f t="shared" si="14"/>
        <v/>
      </c>
      <c r="C124" s="2">
        <v>114</v>
      </c>
      <c r="D124" s="1" t="str">
        <f t="shared" si="21"/>
        <v/>
      </c>
      <c r="E124" s="1" t="e">
        <f t="shared" si="15"/>
        <v>#VALUE!</v>
      </c>
      <c r="F124" s="1" t="str">
        <f t="shared" si="16"/>
        <v/>
      </c>
      <c r="G124" s="1" t="str">
        <f t="shared" si="17"/>
        <v/>
      </c>
      <c r="H124" s="1" t="e">
        <f t="shared" si="18"/>
        <v>#VALUE!</v>
      </c>
      <c r="I124" s="1" t="str">
        <f t="shared" si="22"/>
        <v/>
      </c>
      <c r="J124" s="1" t="e">
        <f t="shared" si="23"/>
        <v>#VALUE!</v>
      </c>
      <c r="K124" s="1" t="str">
        <f t="shared" si="24"/>
        <v/>
      </c>
      <c r="L124" s="1" t="e">
        <f t="shared" si="25"/>
        <v>#VALUE!</v>
      </c>
      <c r="M124" s="1" t="str">
        <f t="shared" si="19"/>
        <v/>
      </c>
      <c r="N124" s="1">
        <f t="shared" si="20"/>
        <v>3824.3190000000632</v>
      </c>
    </row>
    <row r="125" spans="1:14" x14ac:dyDescent="0.25">
      <c r="A125" t="str">
        <f t="shared" si="13"/>
        <v/>
      </c>
      <c r="B125" s="7" t="str">
        <f t="shared" si="14"/>
        <v/>
      </c>
      <c r="C125" s="2">
        <v>115</v>
      </c>
      <c r="D125" s="1" t="str">
        <f t="shared" si="21"/>
        <v/>
      </c>
      <c r="E125" s="1" t="e">
        <f t="shared" si="15"/>
        <v>#VALUE!</v>
      </c>
      <c r="F125" s="1" t="str">
        <f t="shared" si="16"/>
        <v/>
      </c>
      <c r="G125" s="1" t="str">
        <f t="shared" si="17"/>
        <v/>
      </c>
      <c r="H125" s="1" t="e">
        <f t="shared" si="18"/>
        <v>#VALUE!</v>
      </c>
      <c r="I125" s="1" t="str">
        <f t="shared" si="22"/>
        <v/>
      </c>
      <c r="J125" s="1" t="e">
        <f t="shared" si="23"/>
        <v>#VALUE!</v>
      </c>
      <c r="K125" s="1" t="str">
        <f t="shared" si="24"/>
        <v/>
      </c>
      <c r="L125" s="1" t="e">
        <f t="shared" si="25"/>
        <v>#VALUE!</v>
      </c>
      <c r="M125" s="1" t="str">
        <f t="shared" si="19"/>
        <v/>
      </c>
      <c r="N125" s="1">
        <f t="shared" si="20"/>
        <v>3824.3190000000632</v>
      </c>
    </row>
    <row r="126" spans="1:14" x14ac:dyDescent="0.25">
      <c r="A126" t="str">
        <f t="shared" si="13"/>
        <v/>
      </c>
      <c r="B126" s="7" t="str">
        <f t="shared" si="14"/>
        <v/>
      </c>
      <c r="C126" s="2">
        <v>116</v>
      </c>
      <c r="D126" s="1" t="str">
        <f t="shared" si="21"/>
        <v/>
      </c>
      <c r="E126" s="1" t="e">
        <f t="shared" si="15"/>
        <v>#VALUE!</v>
      </c>
      <c r="F126" s="1" t="str">
        <f t="shared" si="16"/>
        <v/>
      </c>
      <c r="G126" s="1" t="str">
        <f t="shared" si="17"/>
        <v/>
      </c>
      <c r="H126" s="1" t="e">
        <f t="shared" si="18"/>
        <v>#VALUE!</v>
      </c>
      <c r="I126" s="1" t="str">
        <f t="shared" si="22"/>
        <v/>
      </c>
      <c r="J126" s="1" t="e">
        <f t="shared" si="23"/>
        <v>#VALUE!</v>
      </c>
      <c r="K126" s="1" t="str">
        <f t="shared" si="24"/>
        <v/>
      </c>
      <c r="L126" s="1" t="e">
        <f t="shared" si="25"/>
        <v>#VALUE!</v>
      </c>
      <c r="M126" s="1" t="str">
        <f t="shared" si="19"/>
        <v/>
      </c>
      <c r="N126" s="1">
        <f t="shared" si="20"/>
        <v>3824.3190000000632</v>
      </c>
    </row>
    <row r="127" spans="1:14" x14ac:dyDescent="0.25">
      <c r="A127" t="str">
        <f t="shared" si="13"/>
        <v/>
      </c>
      <c r="B127" s="7" t="str">
        <f t="shared" si="14"/>
        <v/>
      </c>
      <c r="C127" s="2">
        <v>117</v>
      </c>
      <c r="D127" s="1" t="str">
        <f t="shared" si="21"/>
        <v/>
      </c>
      <c r="E127" s="1" t="e">
        <f t="shared" si="15"/>
        <v>#VALUE!</v>
      </c>
      <c r="F127" s="1" t="str">
        <f t="shared" si="16"/>
        <v/>
      </c>
      <c r="G127" s="1" t="str">
        <f t="shared" si="17"/>
        <v/>
      </c>
      <c r="H127" s="1" t="e">
        <f t="shared" si="18"/>
        <v>#VALUE!</v>
      </c>
      <c r="I127" s="1" t="str">
        <f t="shared" si="22"/>
        <v/>
      </c>
      <c r="J127" s="1" t="e">
        <f t="shared" si="23"/>
        <v>#VALUE!</v>
      </c>
      <c r="K127" s="1" t="str">
        <f t="shared" si="24"/>
        <v/>
      </c>
      <c r="L127" s="1" t="e">
        <f t="shared" si="25"/>
        <v>#VALUE!</v>
      </c>
      <c r="M127" s="1" t="str">
        <f t="shared" si="19"/>
        <v/>
      </c>
      <c r="N127" s="1">
        <f t="shared" si="20"/>
        <v>3824.3190000000632</v>
      </c>
    </row>
    <row r="128" spans="1:14" x14ac:dyDescent="0.25">
      <c r="A128" t="str">
        <f t="shared" si="13"/>
        <v/>
      </c>
      <c r="B128" s="7" t="str">
        <f t="shared" si="14"/>
        <v/>
      </c>
      <c r="C128" s="2">
        <v>118</v>
      </c>
      <c r="D128" s="1" t="str">
        <f t="shared" si="21"/>
        <v/>
      </c>
      <c r="E128" s="1" t="e">
        <f t="shared" si="15"/>
        <v>#VALUE!</v>
      </c>
      <c r="F128" s="1" t="str">
        <f t="shared" si="16"/>
        <v/>
      </c>
      <c r="G128" s="1" t="str">
        <f t="shared" si="17"/>
        <v/>
      </c>
      <c r="H128" s="1" t="e">
        <f t="shared" si="18"/>
        <v>#VALUE!</v>
      </c>
      <c r="I128" s="1" t="str">
        <f t="shared" si="22"/>
        <v/>
      </c>
      <c r="J128" s="1" t="e">
        <f t="shared" si="23"/>
        <v>#VALUE!</v>
      </c>
      <c r="K128" s="1" t="str">
        <f t="shared" si="24"/>
        <v/>
      </c>
      <c r="L128" s="1" t="e">
        <f t="shared" si="25"/>
        <v>#VALUE!</v>
      </c>
      <c r="M128" s="1" t="str">
        <f t="shared" si="19"/>
        <v/>
      </c>
      <c r="N128" s="1">
        <f t="shared" si="20"/>
        <v>3824.3190000000632</v>
      </c>
    </row>
    <row r="129" spans="1:14" x14ac:dyDescent="0.25">
      <c r="A129" t="str">
        <f t="shared" si="13"/>
        <v/>
      </c>
      <c r="B129" s="7" t="str">
        <f t="shared" si="14"/>
        <v/>
      </c>
      <c r="C129" s="2">
        <v>119</v>
      </c>
      <c r="D129" s="1" t="str">
        <f t="shared" si="21"/>
        <v/>
      </c>
      <c r="E129" s="1" t="e">
        <f t="shared" si="15"/>
        <v>#VALUE!</v>
      </c>
      <c r="F129" s="1" t="str">
        <f t="shared" si="16"/>
        <v/>
      </c>
      <c r="G129" s="1" t="str">
        <f t="shared" si="17"/>
        <v/>
      </c>
      <c r="H129" s="1" t="e">
        <f t="shared" si="18"/>
        <v>#VALUE!</v>
      </c>
      <c r="I129" s="1" t="str">
        <f t="shared" si="22"/>
        <v/>
      </c>
      <c r="J129" s="1" t="e">
        <f t="shared" si="23"/>
        <v>#VALUE!</v>
      </c>
      <c r="K129" s="1" t="str">
        <f t="shared" si="24"/>
        <v/>
      </c>
      <c r="L129" s="1" t="e">
        <f t="shared" si="25"/>
        <v>#VALUE!</v>
      </c>
      <c r="M129" s="1" t="str">
        <f t="shared" si="19"/>
        <v/>
      </c>
      <c r="N129" s="1">
        <f t="shared" si="20"/>
        <v>3824.3190000000632</v>
      </c>
    </row>
    <row r="130" spans="1:14" x14ac:dyDescent="0.25">
      <c r="A130" t="str">
        <f t="shared" si="13"/>
        <v/>
      </c>
      <c r="B130" s="7" t="str">
        <f t="shared" si="14"/>
        <v/>
      </c>
      <c r="C130" s="2">
        <v>120</v>
      </c>
      <c r="D130" s="1" t="str">
        <f t="shared" si="21"/>
        <v/>
      </c>
      <c r="E130" s="1" t="e">
        <f t="shared" si="15"/>
        <v>#VALUE!</v>
      </c>
      <c r="F130" s="1" t="str">
        <f t="shared" si="16"/>
        <v/>
      </c>
      <c r="G130" s="1" t="str">
        <f t="shared" si="17"/>
        <v/>
      </c>
      <c r="H130" s="1" t="e">
        <f t="shared" si="18"/>
        <v>#VALUE!</v>
      </c>
      <c r="I130" s="1" t="str">
        <f t="shared" si="22"/>
        <v/>
      </c>
      <c r="J130" s="1" t="e">
        <f t="shared" si="23"/>
        <v>#VALUE!</v>
      </c>
      <c r="K130" s="1" t="str">
        <f t="shared" si="24"/>
        <v/>
      </c>
      <c r="L130" s="1" t="e">
        <f t="shared" si="25"/>
        <v>#VALUE!</v>
      </c>
      <c r="M130" s="1" t="str">
        <f t="shared" si="19"/>
        <v/>
      </c>
      <c r="N130" s="1">
        <f t="shared" si="20"/>
        <v>3824.3190000000632</v>
      </c>
    </row>
  </sheetData>
  <mergeCells count="1">
    <mergeCell ref="Q3:R3"/>
  </mergeCells>
  <dataValidations count="1">
    <dataValidation type="list" allowBlank="1" showInputMessage="1" showErrorMessage="1" sqref="D4">
      <formula1>$XFC$1:$XFC$3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3.5703125" bestFit="1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4">
        <v>6.7054970164546174E-2</v>
      </c>
    </row>
    <row r="2" spans="1:19 16383:16384" x14ac:dyDescent="0.25">
      <c r="XFC2">
        <v>36</v>
      </c>
      <c r="XFD2" s="14">
        <v>6.5426314199798927E-2</v>
      </c>
    </row>
    <row r="3" spans="1:19 16383:16384" x14ac:dyDescent="0.25">
      <c r="A3" s="28" t="s">
        <v>4</v>
      </c>
      <c r="D3" s="17">
        <v>200000</v>
      </c>
      <c r="Q3" s="32" t="s">
        <v>27</v>
      </c>
      <c r="R3" s="32"/>
      <c r="XFC3">
        <v>48</v>
      </c>
      <c r="XFD3" s="14">
        <v>6.3490292642274709E-2</v>
      </c>
    </row>
    <row r="4" spans="1:19 16383:16384" ht="30" x14ac:dyDescent="0.25">
      <c r="A4" s="28" t="s">
        <v>36</v>
      </c>
      <c r="D4" s="18">
        <v>24</v>
      </c>
      <c r="F4" s="13"/>
      <c r="I4" s="3" t="s">
        <v>7</v>
      </c>
      <c r="K4" s="9">
        <f>VLOOKUP(D4,$XFC$1:$XFD$12,2,0)</f>
        <v>6.7054970164546174E-2</v>
      </c>
      <c r="Q4" s="22" t="s">
        <v>30</v>
      </c>
      <c r="R4" s="23">
        <f>D3</f>
        <v>200000</v>
      </c>
      <c r="XFC4">
        <v>60</v>
      </c>
      <c r="XFD4" s="14">
        <v>6.1645882581674805E-2</v>
      </c>
    </row>
    <row r="5" spans="1:19 16383:16384" ht="15.75" x14ac:dyDescent="0.25">
      <c r="A5" s="28" t="s">
        <v>5</v>
      </c>
      <c r="D5" s="19">
        <f>-PMT(K4/2,D4,D3,,0)</f>
        <v>12262.726000000011</v>
      </c>
      <c r="I5" s="3" t="s">
        <v>8</v>
      </c>
      <c r="J5" s="11"/>
      <c r="K5" s="9">
        <f>K4/1.16</f>
        <v>5.7806008762539808E-2</v>
      </c>
      <c r="Q5" s="18" t="s">
        <v>34</v>
      </c>
      <c r="R5" s="24">
        <f>D6</f>
        <v>294305.42400000029</v>
      </c>
      <c r="XFC5">
        <v>72</v>
      </c>
      <c r="XFD5" s="14">
        <v>5.9978966105123099E-2</v>
      </c>
    </row>
    <row r="6" spans="1:19 16383:16384" ht="15.75" x14ac:dyDescent="0.25">
      <c r="A6" s="28" t="s">
        <v>6</v>
      </c>
      <c r="D6" s="20">
        <f>D4*D5</f>
        <v>294305.42400000029</v>
      </c>
      <c r="I6" s="12" t="s">
        <v>28</v>
      </c>
      <c r="K6" s="21">
        <f>(D6-D3)/D3/(D4/2)</f>
        <v>3.9293926666666791E-2</v>
      </c>
      <c r="Q6" s="22" t="s">
        <v>31</v>
      </c>
      <c r="R6" s="23">
        <f>D5</f>
        <v>12262.726000000011</v>
      </c>
      <c r="XFC6">
        <v>84</v>
      </c>
      <c r="XFD6" s="14">
        <v>5.8493000383757508E-2</v>
      </c>
    </row>
    <row r="7" spans="1:19 16383:16384" ht="15.75" x14ac:dyDescent="0.25">
      <c r="E7" s="1"/>
      <c r="I7" s="3" t="s">
        <v>14</v>
      </c>
      <c r="K7" s="9">
        <f>K6/1.16</f>
        <v>3.3874074712643788E-2</v>
      </c>
      <c r="Q7" s="18" t="s">
        <v>17</v>
      </c>
      <c r="R7" s="24">
        <f>SUM(O10:O133)</f>
        <v>0</v>
      </c>
      <c r="S7" s="1"/>
      <c r="XFC7">
        <v>96</v>
      </c>
      <c r="XFD7" s="14">
        <v>5.7174088333062367E-2</v>
      </c>
    </row>
    <row r="8" spans="1:19 16383:16384" ht="15.75" x14ac:dyDescent="0.25">
      <c r="E8" s="1"/>
      <c r="Q8" s="22" t="s">
        <v>29</v>
      </c>
      <c r="R8" s="25">
        <f>D4</f>
        <v>24</v>
      </c>
      <c r="S8"/>
      <c r="XFC8">
        <v>108</v>
      </c>
      <c r="XFD8" s="14">
        <v>5.6000159531924547E-2</v>
      </c>
    </row>
    <row r="9" spans="1:19 16383:16384" ht="30" x14ac:dyDescent="0.25">
      <c r="A9" s="28" t="s">
        <v>0</v>
      </c>
      <c r="B9" s="28"/>
      <c r="C9" s="28" t="s">
        <v>9</v>
      </c>
      <c r="D9" s="28" t="s">
        <v>3</v>
      </c>
      <c r="E9" s="28" t="s">
        <v>10</v>
      </c>
      <c r="F9" s="28" t="s">
        <v>24</v>
      </c>
      <c r="G9" s="28" t="s">
        <v>17</v>
      </c>
      <c r="H9" s="28" t="s">
        <v>11</v>
      </c>
      <c r="I9" s="28" t="s">
        <v>25</v>
      </c>
      <c r="J9" s="28" t="s">
        <v>1</v>
      </c>
      <c r="K9" s="28" t="s">
        <v>13</v>
      </c>
      <c r="L9" s="28" t="s">
        <v>13</v>
      </c>
      <c r="M9" s="28" t="s">
        <v>2</v>
      </c>
      <c r="N9" s="28" t="s">
        <v>12</v>
      </c>
      <c r="O9" s="28" t="s">
        <v>26</v>
      </c>
      <c r="Q9" s="18" t="s">
        <v>20</v>
      </c>
      <c r="R9" s="26">
        <f>IFERROR(VLOOKUP("",$B$9:$C$130,2,0),MAX($C:$C))</f>
        <v>24</v>
      </c>
      <c r="S9"/>
      <c r="XFC9">
        <v>120</v>
      </c>
      <c r="XFD9" s="14">
        <v>5.4955005586429656E-2</v>
      </c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200000</v>
      </c>
      <c r="C10" s="2">
        <v>0</v>
      </c>
      <c r="D10" s="1">
        <f>D3</f>
        <v>200000</v>
      </c>
      <c r="E10" s="1">
        <f>D3</f>
        <v>200000</v>
      </c>
      <c r="F10" s="1"/>
      <c r="G10" s="1"/>
      <c r="L10" s="5"/>
      <c r="M10" s="5"/>
      <c r="N10" s="1"/>
      <c r="Q10" s="22" t="s">
        <v>16</v>
      </c>
      <c r="R10" s="27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194442.77101645462</v>
      </c>
      <c r="C11" s="2">
        <v>1</v>
      </c>
      <c r="D11" s="1">
        <f>IFERROR(IF(E11&gt;=0.1,E10-H11-O11,""),"")</f>
        <v>194442.77101645462</v>
      </c>
      <c r="E11" s="1">
        <f t="shared" ref="E11:E74" si="2">E10-H11-O11</f>
        <v>194442.77101645462</v>
      </c>
      <c r="F11" s="1">
        <f t="shared" ref="F11:F74" si="3">IFERROR(IF(A11&lt;$R$9,IFERROR(IF(H11&gt;=0,N11-J11-L11,""),""),IF(A11=$R$9,D10,"")),"")</f>
        <v>5557.2289835453939</v>
      </c>
      <c r="G11" s="1">
        <f t="shared" ref="G11:G74" si="4">IFERROR(IF(H11&gt;=0,N11-J11-L11,""),"")</f>
        <v>5557.2289835453939</v>
      </c>
      <c r="H11" s="1">
        <f t="shared" ref="H11:H74" si="5">N11-J11-L11</f>
        <v>5557.2289835453939</v>
      </c>
      <c r="I11" s="1">
        <f>IFERROR(IF(J11&gt;=0,D10*$K$5/2,""),"")</f>
        <v>5780.6008762539805</v>
      </c>
      <c r="J11" s="1">
        <f>D10*$K$5/2</f>
        <v>5780.6008762539805</v>
      </c>
      <c r="K11" s="1">
        <f>IFERROR(IF(L11&gt;=0,I11*16%,""),"")</f>
        <v>924.89614020063686</v>
      </c>
      <c r="L11" s="1">
        <f>J11*16%</f>
        <v>924.89614020063686</v>
      </c>
      <c r="M11" s="1">
        <f t="shared" ref="M11:M74" si="6">IFERROR(IF(A11&lt;$R$9,N11,F11+I11+K11),"")</f>
        <v>12262.726000000011</v>
      </c>
      <c r="N11" s="1">
        <f t="shared" ref="N11:N74" si="7">$D$5</f>
        <v>12262.726000000011</v>
      </c>
      <c r="P11" s="1"/>
      <c r="Q11" s="18" t="s">
        <v>15</v>
      </c>
      <c r="R11" s="24">
        <f>(R17-D3)/1.16</f>
        <v>81297.779310345286</v>
      </c>
      <c r="S11"/>
    </row>
    <row r="12" spans="1:19 16383:16384" ht="15.75" x14ac:dyDescent="0.25">
      <c r="A12">
        <f t="shared" si="0"/>
        <v>2</v>
      </c>
      <c r="B12" s="7">
        <f t="shared" si="1"/>
        <v>188699.22212106464</v>
      </c>
      <c r="C12" s="2">
        <v>2</v>
      </c>
      <c r="D12" s="1">
        <f t="shared" ref="D12:D75" si="8">IFERROR(IF(E12&gt;=0.1,E11-H12-O12,""),"")</f>
        <v>188699.22212106464</v>
      </c>
      <c r="E12" s="1">
        <f t="shared" si="2"/>
        <v>188699.22212106464</v>
      </c>
      <c r="F12" s="1">
        <f t="shared" si="3"/>
        <v>5743.5488953899867</v>
      </c>
      <c r="G12" s="1">
        <f t="shared" si="4"/>
        <v>5743.5488953899867</v>
      </c>
      <c r="H12" s="1">
        <f t="shared" si="5"/>
        <v>5743.5488953899867</v>
      </c>
      <c r="I12" s="1">
        <f t="shared" ref="I12:I75" si="9">IFERROR(IF(J12&gt;=0,D11*$K$5/2,""),"")</f>
        <v>5619.9802625948487</v>
      </c>
      <c r="J12" s="1">
        <f t="shared" ref="J12:J75" si="10">D11*$K$5/2</f>
        <v>5619.9802625948487</v>
      </c>
      <c r="K12" s="1">
        <f t="shared" ref="K12:K75" si="11">IFERROR(IF(L12&gt;=0,I12*16%,""),"")</f>
        <v>899.19684201517578</v>
      </c>
      <c r="L12" s="1">
        <f t="shared" ref="L12:L75" si="12">J12*16%</f>
        <v>899.19684201517578</v>
      </c>
      <c r="M12" s="1">
        <f t="shared" si="6"/>
        <v>12262.726000000011</v>
      </c>
      <c r="N12" s="1">
        <f t="shared" si="7"/>
        <v>12262.726000000011</v>
      </c>
      <c r="P12" s="1"/>
      <c r="Q12" s="22" t="s">
        <v>22</v>
      </c>
      <c r="R12" s="23">
        <f>(D6-D3)/1.16</f>
        <v>81297.779310345082</v>
      </c>
      <c r="S12"/>
    </row>
    <row r="13" spans="1:19 16383:16384" ht="15.75" x14ac:dyDescent="0.25">
      <c r="A13">
        <f t="shared" si="0"/>
        <v>3</v>
      </c>
      <c r="B13" s="7">
        <f t="shared" si="1"/>
        <v>182763.10647576515</v>
      </c>
      <c r="C13" s="2">
        <v>3</v>
      </c>
      <c r="D13" s="1">
        <f t="shared" si="8"/>
        <v>182763.10647576515</v>
      </c>
      <c r="E13" s="1">
        <f t="shared" si="2"/>
        <v>182763.10647576515</v>
      </c>
      <c r="F13" s="1">
        <f t="shared" si="3"/>
        <v>5936.115645299481</v>
      </c>
      <c r="G13" s="1">
        <f t="shared" si="4"/>
        <v>5936.115645299481</v>
      </c>
      <c r="H13" s="1">
        <f t="shared" si="5"/>
        <v>5936.115645299481</v>
      </c>
      <c r="I13" s="1">
        <f t="shared" si="9"/>
        <v>5453.9744437073541</v>
      </c>
      <c r="J13" s="1">
        <f t="shared" si="10"/>
        <v>5453.9744437073541</v>
      </c>
      <c r="K13" s="1">
        <f t="shared" si="11"/>
        <v>872.63591099317671</v>
      </c>
      <c r="L13" s="1">
        <f t="shared" si="12"/>
        <v>872.63591099317671</v>
      </c>
      <c r="M13" s="1">
        <f t="shared" si="6"/>
        <v>12262.726000000011</v>
      </c>
      <c r="N13" s="1">
        <f t="shared" si="7"/>
        <v>12262.726000000011</v>
      </c>
      <c r="O13" s="16"/>
      <c r="P13" s="1"/>
      <c r="Q13" s="28" t="s">
        <v>32</v>
      </c>
      <c r="R13" s="29">
        <f>R12-R11</f>
        <v>-2.0372681319713593E-10</v>
      </c>
      <c r="S13"/>
    </row>
    <row r="14" spans="1:19 16383:16384" ht="15.75" x14ac:dyDescent="0.25">
      <c r="A14">
        <f t="shared" si="0"/>
        <v>4</v>
      </c>
      <c r="B14" s="7">
        <f t="shared" si="1"/>
        <v>176627.96780172124</v>
      </c>
      <c r="C14" s="2">
        <v>4</v>
      </c>
      <c r="D14" s="1">
        <f t="shared" si="8"/>
        <v>176627.96780172124</v>
      </c>
      <c r="E14" s="1">
        <f t="shared" si="2"/>
        <v>176627.96780172124</v>
      </c>
      <c r="F14" s="1">
        <f t="shared" si="3"/>
        <v>6135.1386740439066</v>
      </c>
      <c r="G14" s="1">
        <f t="shared" si="4"/>
        <v>6135.1386740439066</v>
      </c>
      <c r="H14" s="1">
        <f t="shared" si="5"/>
        <v>6135.1386740439066</v>
      </c>
      <c r="I14" s="1">
        <f t="shared" si="9"/>
        <v>5282.4028672035383</v>
      </c>
      <c r="J14" s="1">
        <f t="shared" si="10"/>
        <v>5282.4028672035383</v>
      </c>
      <c r="K14" s="1">
        <f t="shared" si="11"/>
        <v>845.18445875256612</v>
      </c>
      <c r="L14" s="1">
        <f t="shared" si="12"/>
        <v>845.18445875256612</v>
      </c>
      <c r="M14" s="1">
        <f t="shared" si="6"/>
        <v>12262.726000000011</v>
      </c>
      <c r="N14" s="1">
        <f t="shared" si="7"/>
        <v>12262.726000000011</v>
      </c>
      <c r="P14" s="1"/>
      <c r="Q14" s="30" t="s">
        <v>21</v>
      </c>
      <c r="R14" s="24">
        <f>SUM(K10:K130)</f>
        <v>13007.64468965523</v>
      </c>
      <c r="S14" s="10"/>
    </row>
    <row r="15" spans="1:19 16383:16384" ht="15.75" x14ac:dyDescent="0.25">
      <c r="A15">
        <f t="shared" si="0"/>
        <v>5</v>
      </c>
      <c r="B15" s="7">
        <f t="shared" si="1"/>
        <v>170287.13335730566</v>
      </c>
      <c r="C15" s="2">
        <v>5</v>
      </c>
      <c r="D15" s="1">
        <f t="shared" si="8"/>
        <v>170287.13335730566</v>
      </c>
      <c r="E15" s="1">
        <f t="shared" si="2"/>
        <v>170287.13335730566</v>
      </c>
      <c r="F15" s="1">
        <f t="shared" si="3"/>
        <v>6340.834444415591</v>
      </c>
      <c r="G15" s="1">
        <f t="shared" si="4"/>
        <v>6340.834444415591</v>
      </c>
      <c r="H15" s="1">
        <f t="shared" si="5"/>
        <v>6340.834444415591</v>
      </c>
      <c r="I15" s="1">
        <f t="shared" si="9"/>
        <v>5105.078927227949</v>
      </c>
      <c r="J15" s="1">
        <f t="shared" si="10"/>
        <v>5105.078927227949</v>
      </c>
      <c r="K15" s="1">
        <f t="shared" si="11"/>
        <v>816.81262835647181</v>
      </c>
      <c r="L15" s="1">
        <f t="shared" si="12"/>
        <v>816.81262835647181</v>
      </c>
      <c r="M15" s="1">
        <f t="shared" si="6"/>
        <v>12262.726000000011</v>
      </c>
      <c r="N15" s="1">
        <f t="shared" si="7"/>
        <v>12262.726000000011</v>
      </c>
      <c r="P15" s="1"/>
      <c r="Q15" s="22" t="s">
        <v>23</v>
      </c>
      <c r="R15" s="23">
        <f>R12*16%</f>
        <v>13007.644689655213</v>
      </c>
    </row>
    <row r="16" spans="1:19 16383:16384" ht="15.75" x14ac:dyDescent="0.25">
      <c r="A16">
        <f t="shared" si="0"/>
        <v>6</v>
      </c>
      <c r="B16" s="7">
        <f t="shared" si="1"/>
        <v>163733.70668064576</v>
      </c>
      <c r="C16" s="2">
        <v>6</v>
      </c>
      <c r="D16" s="1">
        <f t="shared" si="8"/>
        <v>163733.70668064576</v>
      </c>
      <c r="E16" s="1">
        <f t="shared" si="2"/>
        <v>163733.70668064576</v>
      </c>
      <c r="F16" s="1">
        <f t="shared" si="3"/>
        <v>6553.4266766598976</v>
      </c>
      <c r="G16" s="1">
        <f t="shared" si="4"/>
        <v>6553.4266766598976</v>
      </c>
      <c r="H16" s="1">
        <f t="shared" si="5"/>
        <v>6553.4266766598976</v>
      </c>
      <c r="I16" s="1">
        <f t="shared" si="9"/>
        <v>4921.8097615000979</v>
      </c>
      <c r="J16" s="1">
        <f t="shared" si="10"/>
        <v>4921.8097615000979</v>
      </c>
      <c r="K16" s="1">
        <f t="shared" si="11"/>
        <v>787.48956184001565</v>
      </c>
      <c r="L16" s="1">
        <f t="shared" si="12"/>
        <v>787.48956184001565</v>
      </c>
      <c r="M16" s="1">
        <f t="shared" si="6"/>
        <v>12262.726000000011</v>
      </c>
      <c r="N16" s="1">
        <f t="shared" si="7"/>
        <v>12262.726000000011</v>
      </c>
      <c r="P16" s="1"/>
      <c r="Q16" s="31" t="s">
        <v>33</v>
      </c>
      <c r="R16" s="29">
        <f>R15-R14</f>
        <v>-1.6370904631912708E-11</v>
      </c>
    </row>
    <row r="17" spans="1:20" ht="15.75" x14ac:dyDescent="0.25">
      <c r="A17">
        <f t="shared" si="0"/>
        <v>7</v>
      </c>
      <c r="B17" s="7">
        <f t="shared" si="1"/>
        <v>156960.56008884637</v>
      </c>
      <c r="C17" s="2">
        <v>7</v>
      </c>
      <c r="D17" s="1">
        <f t="shared" si="8"/>
        <v>156960.56008884637</v>
      </c>
      <c r="E17" s="1">
        <f t="shared" si="2"/>
        <v>156960.56008884637</v>
      </c>
      <c r="F17" s="1">
        <f t="shared" si="3"/>
        <v>6773.1465917993828</v>
      </c>
      <c r="G17" s="1">
        <f t="shared" si="4"/>
        <v>6773.1465917993828</v>
      </c>
      <c r="H17" s="1">
        <f t="shared" si="5"/>
        <v>6773.1465917993828</v>
      </c>
      <c r="I17" s="1">
        <f t="shared" si="9"/>
        <v>4732.3960415522661</v>
      </c>
      <c r="J17" s="1">
        <f t="shared" si="10"/>
        <v>4732.3960415522661</v>
      </c>
      <c r="K17" s="1">
        <f t="shared" si="11"/>
        <v>757.18336664836261</v>
      </c>
      <c r="L17" s="1">
        <f t="shared" si="12"/>
        <v>757.18336664836261</v>
      </c>
      <c r="M17" s="1">
        <f t="shared" si="6"/>
        <v>12262.726000000011</v>
      </c>
      <c r="N17" s="1">
        <f t="shared" si="7"/>
        <v>12262.726000000011</v>
      </c>
      <c r="P17" s="1"/>
      <c r="Q17" s="18" t="s">
        <v>19</v>
      </c>
      <c r="R17" s="24">
        <f>SUM(M:M)+SUM(O:O)</f>
        <v>294305.42400000052</v>
      </c>
    </row>
    <row r="18" spans="1:20" ht="15.75" x14ac:dyDescent="0.25">
      <c r="A18">
        <f t="shared" si="0"/>
        <v>8</v>
      </c>
      <c r="B18" s="7">
        <f t="shared" si="1"/>
        <v>149960.32692573039</v>
      </c>
      <c r="C18" s="2">
        <v>8</v>
      </c>
      <c r="D18" s="1">
        <f t="shared" si="8"/>
        <v>149960.32692573039</v>
      </c>
      <c r="E18" s="1">
        <f t="shared" si="2"/>
        <v>149960.32692573039</v>
      </c>
      <c r="F18" s="1">
        <f t="shared" si="3"/>
        <v>7000.2331631159868</v>
      </c>
      <c r="G18" s="1">
        <f t="shared" si="4"/>
        <v>7000.2331631159868</v>
      </c>
      <c r="H18" s="1">
        <f t="shared" si="5"/>
        <v>7000.2331631159868</v>
      </c>
      <c r="I18" s="1">
        <f t="shared" si="9"/>
        <v>4536.6317559345043</v>
      </c>
      <c r="J18" s="1">
        <f t="shared" si="10"/>
        <v>4536.6317559345043</v>
      </c>
      <c r="K18" s="1">
        <f t="shared" si="11"/>
        <v>725.86108094952067</v>
      </c>
      <c r="L18" s="1">
        <f t="shared" si="12"/>
        <v>725.86108094952067</v>
      </c>
      <c r="M18" s="1">
        <f t="shared" si="6"/>
        <v>12262.726000000011</v>
      </c>
      <c r="N18" s="1">
        <f t="shared" si="7"/>
        <v>12262.726000000011</v>
      </c>
      <c r="P18" s="1"/>
      <c r="Q18" s="31" t="s">
        <v>35</v>
      </c>
      <c r="R18" s="29">
        <f>R5-R17</f>
        <v>0</v>
      </c>
      <c r="S18"/>
    </row>
    <row r="19" spans="1:20" x14ac:dyDescent="0.25">
      <c r="A19">
        <f t="shared" si="0"/>
        <v>9</v>
      </c>
      <c r="B19" s="7">
        <f t="shared" si="1"/>
        <v>142725.3935496656</v>
      </c>
      <c r="C19" s="2">
        <v>9</v>
      </c>
      <c r="D19" s="1">
        <f t="shared" si="8"/>
        <v>142725.3935496656</v>
      </c>
      <c r="E19" s="1">
        <f t="shared" si="2"/>
        <v>142725.3935496656</v>
      </c>
      <c r="F19" s="1">
        <f t="shared" si="3"/>
        <v>7234.9333760647905</v>
      </c>
      <c r="G19" s="1">
        <f t="shared" si="4"/>
        <v>7234.9333760647905</v>
      </c>
      <c r="H19" s="1">
        <f t="shared" si="5"/>
        <v>7234.9333760647905</v>
      </c>
      <c r="I19" s="1">
        <f t="shared" si="9"/>
        <v>4334.3039861510524</v>
      </c>
      <c r="J19" s="1">
        <f t="shared" si="10"/>
        <v>4334.3039861510524</v>
      </c>
      <c r="K19" s="1">
        <f t="shared" si="11"/>
        <v>693.48863778416842</v>
      </c>
      <c r="L19" s="1">
        <f t="shared" si="12"/>
        <v>693.48863778416842</v>
      </c>
      <c r="M19" s="1">
        <f t="shared" si="6"/>
        <v>12262.726000000011</v>
      </c>
      <c r="N19" s="1">
        <f t="shared" si="7"/>
        <v>12262.726000000011</v>
      </c>
      <c r="P19" s="1"/>
      <c r="S19"/>
    </row>
    <row r="20" spans="1:20" x14ac:dyDescent="0.25">
      <c r="A20">
        <f t="shared" si="0"/>
        <v>10</v>
      </c>
      <c r="B20" s="7">
        <f t="shared" si="1"/>
        <v>135247.89105276356</v>
      </c>
      <c r="C20" s="2">
        <v>10</v>
      </c>
      <c r="D20" s="1">
        <f t="shared" si="8"/>
        <v>135247.89105276356</v>
      </c>
      <c r="E20" s="1">
        <f t="shared" si="2"/>
        <v>135247.89105276356</v>
      </c>
      <c r="F20" s="1">
        <f t="shared" si="3"/>
        <v>7477.5024969020424</v>
      </c>
      <c r="G20" s="1">
        <f t="shared" si="4"/>
        <v>7477.5024969020424</v>
      </c>
      <c r="H20" s="1">
        <f t="shared" si="5"/>
        <v>7477.5024969020424</v>
      </c>
      <c r="I20" s="1">
        <f t="shared" si="9"/>
        <v>4125.1926750844559</v>
      </c>
      <c r="J20" s="1">
        <f t="shared" si="10"/>
        <v>4125.1926750844559</v>
      </c>
      <c r="K20" s="1">
        <f t="shared" si="11"/>
        <v>660.03082801351297</v>
      </c>
      <c r="L20" s="1">
        <f t="shared" si="12"/>
        <v>660.03082801351297</v>
      </c>
      <c r="M20" s="1">
        <f t="shared" si="6"/>
        <v>12262.726000000011</v>
      </c>
      <c r="N20" s="1">
        <f t="shared" si="7"/>
        <v>12262.726000000011</v>
      </c>
      <c r="O20" s="16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127519.68670244397</v>
      </c>
      <c r="C21" s="2">
        <v>11</v>
      </c>
      <c r="D21" s="1">
        <f t="shared" si="8"/>
        <v>127519.68670244397</v>
      </c>
      <c r="E21" s="1">
        <f t="shared" si="2"/>
        <v>127519.68670244397</v>
      </c>
      <c r="F21" s="1">
        <f t="shared" si="3"/>
        <v>7728.2043503195855</v>
      </c>
      <c r="G21" s="1">
        <f t="shared" si="4"/>
        <v>7728.2043503195855</v>
      </c>
      <c r="H21" s="1">
        <f t="shared" si="5"/>
        <v>7728.2043503195855</v>
      </c>
      <c r="I21" s="1">
        <f t="shared" si="9"/>
        <v>3909.0703876555399</v>
      </c>
      <c r="J21" s="1">
        <f t="shared" si="10"/>
        <v>3909.0703876555399</v>
      </c>
      <c r="K21" s="1">
        <f t="shared" si="11"/>
        <v>625.45126202488643</v>
      </c>
      <c r="L21" s="1">
        <f t="shared" si="12"/>
        <v>625.45126202488643</v>
      </c>
      <c r="M21" s="1">
        <f t="shared" si="6"/>
        <v>12262.726000000011</v>
      </c>
      <c r="N21" s="1">
        <f t="shared" si="7"/>
        <v>12262.726000000011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119532.37509605629</v>
      </c>
      <c r="C22" s="2">
        <v>12</v>
      </c>
      <c r="D22" s="1">
        <f t="shared" si="8"/>
        <v>119532.37509605629</v>
      </c>
      <c r="E22" s="1">
        <f t="shared" si="2"/>
        <v>119532.37509605629</v>
      </c>
      <c r="F22" s="1">
        <f t="shared" si="3"/>
        <v>7987.3116063876823</v>
      </c>
      <c r="G22" s="1">
        <f t="shared" si="4"/>
        <v>7987.3116063876823</v>
      </c>
      <c r="H22" s="1">
        <f t="shared" si="5"/>
        <v>7987.3116063876823</v>
      </c>
      <c r="I22" s="1">
        <f t="shared" si="9"/>
        <v>3685.7020634589035</v>
      </c>
      <c r="J22" s="1">
        <f t="shared" si="10"/>
        <v>3685.7020634589035</v>
      </c>
      <c r="K22" s="1">
        <f t="shared" si="11"/>
        <v>589.71233015342455</v>
      </c>
      <c r="L22" s="1">
        <f t="shared" si="12"/>
        <v>589.71233015342455</v>
      </c>
      <c r="M22" s="1">
        <f t="shared" si="6"/>
        <v>12262.726000000011</v>
      </c>
      <c r="N22" s="1">
        <f t="shared" si="7"/>
        <v>12262.726000000011</v>
      </c>
      <c r="O22" s="16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111277.26901893798</v>
      </c>
      <c r="C23" s="2">
        <v>13</v>
      </c>
      <c r="D23" s="1">
        <f t="shared" si="8"/>
        <v>111277.26901893798</v>
      </c>
      <c r="E23" s="1">
        <f t="shared" si="2"/>
        <v>111277.26901893798</v>
      </c>
      <c r="F23" s="1">
        <f t="shared" si="3"/>
        <v>8255.1060771183129</v>
      </c>
      <c r="G23" s="1">
        <f t="shared" si="4"/>
        <v>8255.1060771183129</v>
      </c>
      <c r="H23" s="1">
        <f t="shared" si="5"/>
        <v>8255.1060771183129</v>
      </c>
      <c r="I23" s="1">
        <f t="shared" si="9"/>
        <v>3454.8447611049123</v>
      </c>
      <c r="J23" s="1">
        <f t="shared" si="10"/>
        <v>3454.8447611049123</v>
      </c>
      <c r="K23" s="1">
        <f t="shared" si="11"/>
        <v>552.77516177678604</v>
      </c>
      <c r="L23" s="1">
        <f t="shared" si="12"/>
        <v>552.77516177678604</v>
      </c>
      <c r="M23" s="1">
        <f t="shared" si="6"/>
        <v>12262.726000000011</v>
      </c>
      <c r="N23" s="1">
        <f t="shared" si="7"/>
        <v>12262.726000000011</v>
      </c>
      <c r="P23" s="1"/>
      <c r="S23"/>
    </row>
    <row r="24" spans="1:20" x14ac:dyDescent="0.25">
      <c r="A24">
        <f t="shared" si="0"/>
        <v>14</v>
      </c>
      <c r="B24" s="7">
        <f t="shared" si="1"/>
        <v>102745.3899959665</v>
      </c>
      <c r="C24" s="2">
        <v>14</v>
      </c>
      <c r="D24" s="1">
        <f t="shared" si="8"/>
        <v>102745.3899959665</v>
      </c>
      <c r="E24" s="1">
        <f t="shared" si="2"/>
        <v>102745.3899959665</v>
      </c>
      <c r="F24" s="1">
        <f t="shared" si="3"/>
        <v>8531.8790229714796</v>
      </c>
      <c r="G24" s="1">
        <f t="shared" si="4"/>
        <v>8531.8790229714796</v>
      </c>
      <c r="H24" s="1">
        <f t="shared" si="5"/>
        <v>8531.8790229714796</v>
      </c>
      <c r="I24" s="1">
        <f t="shared" si="9"/>
        <v>3216.2473939901142</v>
      </c>
      <c r="J24" s="1">
        <f t="shared" si="10"/>
        <v>3216.2473939901142</v>
      </c>
      <c r="K24" s="1">
        <f t="shared" si="11"/>
        <v>514.59958303841825</v>
      </c>
      <c r="L24" s="1">
        <f t="shared" si="12"/>
        <v>514.59958303841825</v>
      </c>
      <c r="M24" s="1">
        <f t="shared" si="6"/>
        <v>12262.726000000011</v>
      </c>
      <c r="N24" s="1">
        <f t="shared" si="7"/>
        <v>12262.726000000011</v>
      </c>
      <c r="P24" s="1"/>
      <c r="S24"/>
    </row>
    <row r="25" spans="1:20" x14ac:dyDescent="0.25">
      <c r="A25">
        <f t="shared" si="0"/>
        <v>15</v>
      </c>
      <c r="B25" s="7">
        <f t="shared" si="1"/>
        <v>93927.458526328584</v>
      </c>
      <c r="C25" s="2">
        <v>15</v>
      </c>
      <c r="D25" s="1">
        <f t="shared" si="8"/>
        <v>93927.458526328584</v>
      </c>
      <c r="E25" s="1">
        <f t="shared" si="2"/>
        <v>93927.458526328584</v>
      </c>
      <c r="F25" s="1">
        <f t="shared" si="3"/>
        <v>8817.9314696379133</v>
      </c>
      <c r="G25" s="1">
        <f t="shared" si="4"/>
        <v>8817.9314696379133</v>
      </c>
      <c r="H25" s="1">
        <f t="shared" si="5"/>
        <v>8817.9314696379133</v>
      </c>
      <c r="I25" s="1">
        <f t="shared" si="9"/>
        <v>2969.6504572087047</v>
      </c>
      <c r="J25" s="1">
        <f t="shared" si="10"/>
        <v>2969.6504572087047</v>
      </c>
      <c r="K25" s="1">
        <f t="shared" si="11"/>
        <v>475.14407315339275</v>
      </c>
      <c r="L25" s="1">
        <f t="shared" si="12"/>
        <v>475.14407315339275</v>
      </c>
      <c r="M25" s="1">
        <f t="shared" si="6"/>
        <v>12262.726000000011</v>
      </c>
      <c r="N25" s="1">
        <f t="shared" si="7"/>
        <v>12262.726000000011</v>
      </c>
      <c r="P25" s="1"/>
      <c r="S25"/>
    </row>
    <row r="26" spans="1:20" x14ac:dyDescent="0.25">
      <c r="A26">
        <f t="shared" si="0"/>
        <v>16</v>
      </c>
      <c r="B26" s="7">
        <f t="shared" si="1"/>
        <v>84813.883990885879</v>
      </c>
      <c r="C26" s="2">
        <v>16</v>
      </c>
      <c r="D26" s="1">
        <f t="shared" si="8"/>
        <v>84813.883990885879</v>
      </c>
      <c r="E26" s="1">
        <f t="shared" si="2"/>
        <v>84813.883990885879</v>
      </c>
      <c r="F26" s="1">
        <f t="shared" si="3"/>
        <v>9113.5745354427054</v>
      </c>
      <c r="G26" s="1">
        <f t="shared" si="4"/>
        <v>9113.5745354427054</v>
      </c>
      <c r="H26" s="1">
        <f t="shared" si="5"/>
        <v>9113.5745354427054</v>
      </c>
      <c r="I26" s="1">
        <f t="shared" si="9"/>
        <v>2714.7857453080223</v>
      </c>
      <c r="J26" s="1">
        <f t="shared" si="10"/>
        <v>2714.7857453080223</v>
      </c>
      <c r="K26" s="1">
        <f t="shared" si="11"/>
        <v>434.36571924928359</v>
      </c>
      <c r="L26" s="1">
        <f t="shared" si="12"/>
        <v>434.36571924928359</v>
      </c>
      <c r="M26" s="1">
        <f t="shared" si="6"/>
        <v>12262.726000000011</v>
      </c>
      <c r="N26" s="1">
        <f t="shared" si="7"/>
        <v>12262.726000000011</v>
      </c>
      <c r="P26" s="1"/>
      <c r="S26"/>
    </row>
    <row r="27" spans="1:20" x14ac:dyDescent="0.25">
      <c r="A27">
        <f t="shared" si="0"/>
        <v>17</v>
      </c>
      <c r="B27" s="7">
        <f t="shared" si="1"/>
        <v>75394.754221159936</v>
      </c>
      <c r="C27" s="2">
        <v>17</v>
      </c>
      <c r="D27" s="1">
        <f t="shared" si="8"/>
        <v>75394.754221159936</v>
      </c>
      <c r="E27" s="1">
        <f t="shared" si="2"/>
        <v>75394.754221159936</v>
      </c>
      <c r="F27" s="1">
        <f t="shared" si="3"/>
        <v>9419.1297697259452</v>
      </c>
      <c r="G27" s="1">
        <f t="shared" si="4"/>
        <v>9419.1297697259452</v>
      </c>
      <c r="H27" s="1">
        <f t="shared" si="5"/>
        <v>9419.1297697259452</v>
      </c>
      <c r="I27" s="1">
        <f t="shared" si="9"/>
        <v>2451.3760605810921</v>
      </c>
      <c r="J27" s="1">
        <f t="shared" si="10"/>
        <v>2451.3760605810921</v>
      </c>
      <c r="K27" s="1">
        <f t="shared" si="11"/>
        <v>392.22016969297476</v>
      </c>
      <c r="L27" s="1">
        <f t="shared" si="12"/>
        <v>392.22016969297476</v>
      </c>
      <c r="M27" s="1">
        <f t="shared" si="6"/>
        <v>12262.726000000011</v>
      </c>
      <c r="N27" s="1">
        <f t="shared" si="7"/>
        <v>12262.726000000011</v>
      </c>
      <c r="P27" s="1"/>
      <c r="S27"/>
    </row>
    <row r="28" spans="1:20" x14ac:dyDescent="0.25">
      <c r="A28">
        <f t="shared" si="0"/>
        <v>18</v>
      </c>
      <c r="B28" s="7">
        <f t="shared" si="1"/>
        <v>65659.82471859151</v>
      </c>
      <c r="C28" s="2">
        <v>18</v>
      </c>
      <c r="D28" s="1">
        <f t="shared" si="8"/>
        <v>65659.82471859151</v>
      </c>
      <c r="E28" s="1">
        <f t="shared" si="2"/>
        <v>65659.82471859151</v>
      </c>
      <c r="F28" s="1">
        <f t="shared" si="3"/>
        <v>9734.929502568426</v>
      </c>
      <c r="G28" s="1">
        <f t="shared" si="4"/>
        <v>9734.929502568426</v>
      </c>
      <c r="H28" s="1">
        <f t="shared" si="5"/>
        <v>9734.929502568426</v>
      </c>
      <c r="I28" s="1">
        <f t="shared" si="9"/>
        <v>2179.1349115789531</v>
      </c>
      <c r="J28" s="1">
        <f t="shared" si="10"/>
        <v>2179.1349115789531</v>
      </c>
      <c r="K28" s="1">
        <f t="shared" si="11"/>
        <v>348.66158585263247</v>
      </c>
      <c r="L28" s="1">
        <f t="shared" si="12"/>
        <v>348.66158585263247</v>
      </c>
      <c r="M28" s="1">
        <f t="shared" si="6"/>
        <v>12262.726000000011</v>
      </c>
      <c r="N28" s="1">
        <f t="shared" si="7"/>
        <v>12262.726000000011</v>
      </c>
      <c r="O28" s="16"/>
      <c r="P28" s="1"/>
      <c r="S28"/>
    </row>
    <row r="29" spans="1:20" x14ac:dyDescent="0.25">
      <c r="A29">
        <f t="shared" si="0"/>
        <v>19</v>
      </c>
      <c r="B29" s="7">
        <f t="shared" si="1"/>
        <v>55598.50751234874</v>
      </c>
      <c r="C29" s="2">
        <v>19</v>
      </c>
      <c r="D29" s="1">
        <f t="shared" si="8"/>
        <v>55598.50751234874</v>
      </c>
      <c r="E29" s="1">
        <f t="shared" si="2"/>
        <v>55598.50751234874</v>
      </c>
      <c r="F29" s="1">
        <f t="shared" si="3"/>
        <v>10061.317206242767</v>
      </c>
      <c r="G29" s="1">
        <f t="shared" si="4"/>
        <v>10061.317206242767</v>
      </c>
      <c r="H29" s="1">
        <f t="shared" si="5"/>
        <v>10061.317206242767</v>
      </c>
      <c r="I29" s="1">
        <f t="shared" si="9"/>
        <v>1897.7662015148644</v>
      </c>
      <c r="J29" s="1">
        <f t="shared" si="10"/>
        <v>1897.7662015148644</v>
      </c>
      <c r="K29" s="1">
        <f t="shared" si="11"/>
        <v>303.64259224237833</v>
      </c>
      <c r="L29" s="1">
        <f t="shared" si="12"/>
        <v>303.64259224237833</v>
      </c>
      <c r="M29" s="1">
        <f t="shared" si="6"/>
        <v>12262.726000000011</v>
      </c>
      <c r="N29" s="1">
        <f t="shared" si="7"/>
        <v>12262.726000000011</v>
      </c>
      <c r="P29" s="1"/>
      <c r="S29"/>
    </row>
    <row r="30" spans="1:20" x14ac:dyDescent="0.25">
      <c r="A30">
        <f t="shared" si="0"/>
        <v>20</v>
      </c>
      <c r="B30" s="7">
        <f t="shared" si="1"/>
        <v>45199.859643565651</v>
      </c>
      <c r="C30" s="2">
        <v>20</v>
      </c>
      <c r="D30" s="1">
        <f t="shared" si="8"/>
        <v>45199.859643565651</v>
      </c>
      <c r="E30" s="1">
        <f t="shared" si="2"/>
        <v>45199.859643565651</v>
      </c>
      <c r="F30" s="1">
        <f t="shared" si="3"/>
        <v>10398.647868783091</v>
      </c>
      <c r="G30" s="1">
        <f t="shared" si="4"/>
        <v>10398.647868783091</v>
      </c>
      <c r="H30" s="1">
        <f t="shared" si="5"/>
        <v>10398.647868783091</v>
      </c>
      <c r="I30" s="1">
        <f t="shared" si="9"/>
        <v>1606.9639062214833</v>
      </c>
      <c r="J30" s="1">
        <f t="shared" si="10"/>
        <v>1606.9639062214833</v>
      </c>
      <c r="K30" s="1">
        <f t="shared" si="11"/>
        <v>257.11422499543733</v>
      </c>
      <c r="L30" s="1">
        <f t="shared" si="12"/>
        <v>257.11422499543733</v>
      </c>
      <c r="M30" s="1">
        <f t="shared" si="6"/>
        <v>12262.726000000011</v>
      </c>
      <c r="N30" s="1">
        <f t="shared" si="7"/>
        <v>12262.726000000011</v>
      </c>
      <c r="P30" s="1"/>
      <c r="S30"/>
    </row>
    <row r="31" spans="1:20" x14ac:dyDescent="0.25">
      <c r="A31">
        <f t="shared" si="0"/>
        <v>21</v>
      </c>
      <c r="B31" s="7">
        <f t="shared" si="1"/>
        <v>34452.571263486127</v>
      </c>
      <c r="C31" s="2">
        <v>21</v>
      </c>
      <c r="D31" s="1">
        <f t="shared" si="8"/>
        <v>34452.571263486127</v>
      </c>
      <c r="E31" s="1">
        <f t="shared" si="2"/>
        <v>34452.571263486127</v>
      </c>
      <c r="F31" s="1">
        <f t="shared" si="3"/>
        <v>10747.288380079526</v>
      </c>
      <c r="G31" s="1">
        <f t="shared" si="4"/>
        <v>10747.288380079526</v>
      </c>
      <c r="H31" s="1">
        <f t="shared" si="5"/>
        <v>10747.288380079526</v>
      </c>
      <c r="I31" s="1">
        <f t="shared" si="9"/>
        <v>1306.4117413107626</v>
      </c>
      <c r="J31" s="1">
        <f t="shared" si="10"/>
        <v>1306.4117413107626</v>
      </c>
      <c r="K31" s="1">
        <f t="shared" si="11"/>
        <v>209.02587860972201</v>
      </c>
      <c r="L31" s="1">
        <f t="shared" si="12"/>
        <v>209.02587860972201</v>
      </c>
      <c r="M31" s="1">
        <f t="shared" si="6"/>
        <v>12262.726000000011</v>
      </c>
      <c r="N31" s="1">
        <f t="shared" si="7"/>
        <v>12262.726000000011</v>
      </c>
      <c r="P31" s="1"/>
      <c r="S31"/>
    </row>
    <row r="32" spans="1:20" x14ac:dyDescent="0.25">
      <c r="A32">
        <f t="shared" si="0"/>
        <v>22</v>
      </c>
      <c r="B32" s="7">
        <f t="shared" si="1"/>
        <v>23344.953332568599</v>
      </c>
      <c r="C32" s="2">
        <v>22</v>
      </c>
      <c r="D32" s="1">
        <f t="shared" si="8"/>
        <v>23344.953332568599</v>
      </c>
      <c r="E32" s="1">
        <f t="shared" si="2"/>
        <v>23344.953332568599</v>
      </c>
      <c r="F32" s="1">
        <f t="shared" si="3"/>
        <v>11107.61793091753</v>
      </c>
      <c r="G32" s="1">
        <f t="shared" si="4"/>
        <v>11107.61793091753</v>
      </c>
      <c r="H32" s="1">
        <f t="shared" si="5"/>
        <v>11107.61793091753</v>
      </c>
      <c r="I32" s="1">
        <f t="shared" si="9"/>
        <v>995.78281817455309</v>
      </c>
      <c r="J32" s="1">
        <f t="shared" si="10"/>
        <v>995.78281817455309</v>
      </c>
      <c r="K32" s="1">
        <f t="shared" si="11"/>
        <v>159.32525090792851</v>
      </c>
      <c r="L32" s="1">
        <f t="shared" si="12"/>
        <v>159.32525090792851</v>
      </c>
      <c r="M32" s="1">
        <f t="shared" si="6"/>
        <v>12262.726000000011</v>
      </c>
      <c r="N32" s="1">
        <f t="shared" si="7"/>
        <v>12262.726000000011</v>
      </c>
      <c r="P32" s="1"/>
      <c r="S32"/>
    </row>
    <row r="33" spans="1:19" x14ac:dyDescent="0.25">
      <c r="A33">
        <f t="shared" si="0"/>
        <v>23</v>
      </c>
      <c r="B33" s="7">
        <f t="shared" si="1"/>
        <v>11864.924907172643</v>
      </c>
      <c r="C33" s="2">
        <v>23</v>
      </c>
      <c r="D33" s="1">
        <f t="shared" si="8"/>
        <v>11864.924907172643</v>
      </c>
      <c r="E33" s="1">
        <f t="shared" si="2"/>
        <v>11864.924907172643</v>
      </c>
      <c r="F33" s="1">
        <f t="shared" si="3"/>
        <v>11480.028425395956</v>
      </c>
      <c r="G33" s="1">
        <f t="shared" si="4"/>
        <v>11480.028425395956</v>
      </c>
      <c r="H33" s="1">
        <f t="shared" si="5"/>
        <v>11480.028425395956</v>
      </c>
      <c r="I33" s="1">
        <f t="shared" si="9"/>
        <v>674.7392884517717</v>
      </c>
      <c r="J33" s="1">
        <f t="shared" si="10"/>
        <v>674.7392884517717</v>
      </c>
      <c r="K33" s="1">
        <f t="shared" si="11"/>
        <v>107.95828615228348</v>
      </c>
      <c r="L33" s="1">
        <f t="shared" si="12"/>
        <v>107.95828615228348</v>
      </c>
      <c r="M33" s="1">
        <f t="shared" si="6"/>
        <v>12262.726000000011</v>
      </c>
      <c r="N33" s="1">
        <f t="shared" si="7"/>
        <v>12262.726000000011</v>
      </c>
      <c r="P33" s="1"/>
      <c r="S33"/>
    </row>
    <row r="34" spans="1:19" x14ac:dyDescent="0.25">
      <c r="A34">
        <f t="shared" si="0"/>
        <v>24</v>
      </c>
      <c r="B34" s="7" t="str">
        <f t="shared" si="1"/>
        <v/>
      </c>
      <c r="C34" s="2">
        <v>24</v>
      </c>
      <c r="D34" s="1" t="str">
        <f t="shared" si="8"/>
        <v/>
      </c>
      <c r="E34" s="1">
        <f t="shared" si="2"/>
        <v>1.5279510989785194E-10</v>
      </c>
      <c r="F34" s="1">
        <f t="shared" si="3"/>
        <v>11864.924907172643</v>
      </c>
      <c r="G34" s="1">
        <f t="shared" si="4"/>
        <v>11864.92490717249</v>
      </c>
      <c r="H34" s="1">
        <f t="shared" si="5"/>
        <v>11864.92490717249</v>
      </c>
      <c r="I34" s="1">
        <f t="shared" si="9"/>
        <v>342.93197657544931</v>
      </c>
      <c r="J34" s="1">
        <f t="shared" si="10"/>
        <v>342.93197657544931</v>
      </c>
      <c r="K34" s="1">
        <f t="shared" si="11"/>
        <v>54.86911625207189</v>
      </c>
      <c r="L34" s="1">
        <f t="shared" si="12"/>
        <v>54.86911625207189</v>
      </c>
      <c r="M34" s="1">
        <f t="shared" si="6"/>
        <v>12262.726000000164</v>
      </c>
      <c r="N34" s="1">
        <f t="shared" si="7"/>
        <v>12262.726000000011</v>
      </c>
      <c r="O34" s="16"/>
      <c r="P34" s="1"/>
      <c r="S34"/>
    </row>
    <row r="35" spans="1:19" x14ac:dyDescent="0.25">
      <c r="A35" t="str">
        <f t="shared" si="0"/>
        <v/>
      </c>
      <c r="B35" s="7" t="str">
        <f t="shared" si="1"/>
        <v/>
      </c>
      <c r="C35" s="2">
        <v>25</v>
      </c>
      <c r="D35" s="1" t="str">
        <f t="shared" si="8"/>
        <v/>
      </c>
      <c r="E35" s="1" t="e">
        <f t="shared" si="2"/>
        <v>#VALUE!</v>
      </c>
      <c r="F35" s="1" t="str">
        <f t="shared" si="3"/>
        <v/>
      </c>
      <c r="G35" s="1" t="str">
        <f t="shared" si="4"/>
        <v/>
      </c>
      <c r="H35" s="1" t="e">
        <f t="shared" si="5"/>
        <v>#VALUE!</v>
      </c>
      <c r="I35" s="1" t="str">
        <f t="shared" si="9"/>
        <v/>
      </c>
      <c r="J35" s="1" t="e">
        <f t="shared" si="10"/>
        <v>#VALUE!</v>
      </c>
      <c r="K35" s="1" t="str">
        <f t="shared" si="11"/>
        <v/>
      </c>
      <c r="L35" s="1" t="e">
        <f t="shared" si="12"/>
        <v>#VALUE!</v>
      </c>
      <c r="M35" s="1" t="str">
        <f t="shared" si="6"/>
        <v/>
      </c>
      <c r="N35" s="1">
        <f t="shared" si="7"/>
        <v>12262.726000000011</v>
      </c>
      <c r="P35" s="1"/>
      <c r="S35"/>
    </row>
    <row r="36" spans="1:19" x14ac:dyDescent="0.25">
      <c r="A36" t="str">
        <f t="shared" si="0"/>
        <v/>
      </c>
      <c r="B36" s="7" t="str">
        <f t="shared" si="1"/>
        <v/>
      </c>
      <c r="C36" s="2">
        <v>26</v>
      </c>
      <c r="D36" s="1" t="str">
        <f t="shared" si="8"/>
        <v/>
      </c>
      <c r="E36" s="1" t="e">
        <f t="shared" si="2"/>
        <v>#VALUE!</v>
      </c>
      <c r="F36" s="1" t="str">
        <f t="shared" si="3"/>
        <v/>
      </c>
      <c r="G36" s="1" t="str">
        <f t="shared" si="4"/>
        <v/>
      </c>
      <c r="H36" s="1" t="e">
        <f t="shared" si="5"/>
        <v>#VALUE!</v>
      </c>
      <c r="I36" s="1" t="str">
        <f t="shared" si="9"/>
        <v/>
      </c>
      <c r="J36" s="1" t="e">
        <f t="shared" si="10"/>
        <v>#VALUE!</v>
      </c>
      <c r="K36" s="1" t="str">
        <f t="shared" si="11"/>
        <v/>
      </c>
      <c r="L36" s="1" t="e">
        <f t="shared" si="12"/>
        <v>#VALUE!</v>
      </c>
      <c r="M36" s="1" t="str">
        <f t="shared" si="6"/>
        <v/>
      </c>
      <c r="N36" s="1">
        <f t="shared" si="7"/>
        <v>12262.726000000011</v>
      </c>
      <c r="P36" s="1"/>
      <c r="S36"/>
    </row>
    <row r="37" spans="1:19" x14ac:dyDescent="0.25">
      <c r="A37" t="str">
        <f t="shared" si="0"/>
        <v/>
      </c>
      <c r="B37" s="7" t="str">
        <f t="shared" si="1"/>
        <v/>
      </c>
      <c r="C37" s="2">
        <v>27</v>
      </c>
      <c r="D37" s="1" t="str">
        <f t="shared" si="8"/>
        <v/>
      </c>
      <c r="E37" s="1" t="e">
        <f t="shared" si="2"/>
        <v>#VALUE!</v>
      </c>
      <c r="F37" s="1" t="str">
        <f t="shared" si="3"/>
        <v/>
      </c>
      <c r="G37" s="1" t="str">
        <f t="shared" si="4"/>
        <v/>
      </c>
      <c r="H37" s="1" t="e">
        <f t="shared" si="5"/>
        <v>#VALUE!</v>
      </c>
      <c r="I37" s="1" t="str">
        <f t="shared" si="9"/>
        <v/>
      </c>
      <c r="J37" s="1" t="e">
        <f t="shared" si="10"/>
        <v>#VALUE!</v>
      </c>
      <c r="K37" s="1" t="str">
        <f t="shared" si="11"/>
        <v/>
      </c>
      <c r="L37" s="1" t="e">
        <f t="shared" si="12"/>
        <v>#VALUE!</v>
      </c>
      <c r="M37" s="1" t="str">
        <f t="shared" si="6"/>
        <v/>
      </c>
      <c r="N37" s="1">
        <f t="shared" si="7"/>
        <v>12262.726000000011</v>
      </c>
      <c r="P37" s="1"/>
      <c r="S37"/>
    </row>
    <row r="38" spans="1:19" x14ac:dyDescent="0.25">
      <c r="A38" t="str">
        <f t="shared" si="0"/>
        <v/>
      </c>
      <c r="B38" s="7" t="str">
        <f t="shared" si="1"/>
        <v/>
      </c>
      <c r="C38" s="2">
        <v>28</v>
      </c>
      <c r="D38" s="1" t="str">
        <f t="shared" si="8"/>
        <v/>
      </c>
      <c r="E38" s="1" t="e">
        <f t="shared" si="2"/>
        <v>#VALUE!</v>
      </c>
      <c r="F38" s="1" t="str">
        <f t="shared" si="3"/>
        <v/>
      </c>
      <c r="G38" s="1" t="str">
        <f t="shared" si="4"/>
        <v/>
      </c>
      <c r="H38" s="1" t="e">
        <f t="shared" si="5"/>
        <v>#VALUE!</v>
      </c>
      <c r="I38" s="1" t="str">
        <f t="shared" si="9"/>
        <v/>
      </c>
      <c r="J38" s="1" t="e">
        <f t="shared" si="10"/>
        <v>#VALUE!</v>
      </c>
      <c r="K38" s="1" t="str">
        <f t="shared" si="11"/>
        <v/>
      </c>
      <c r="L38" s="1" t="e">
        <f t="shared" si="12"/>
        <v>#VALUE!</v>
      </c>
      <c r="M38" s="1" t="str">
        <f t="shared" si="6"/>
        <v/>
      </c>
      <c r="N38" s="1">
        <f t="shared" si="7"/>
        <v>12262.726000000011</v>
      </c>
      <c r="P38" s="1"/>
      <c r="S38"/>
    </row>
    <row r="39" spans="1:19" x14ac:dyDescent="0.25">
      <c r="A39" t="str">
        <f t="shared" si="0"/>
        <v/>
      </c>
      <c r="B39" s="7" t="str">
        <f t="shared" si="1"/>
        <v/>
      </c>
      <c r="C39" s="2">
        <v>29</v>
      </c>
      <c r="D39" s="1" t="str">
        <f t="shared" si="8"/>
        <v/>
      </c>
      <c r="E39" s="1" t="e">
        <f t="shared" si="2"/>
        <v>#VALUE!</v>
      </c>
      <c r="F39" s="1" t="str">
        <f t="shared" si="3"/>
        <v/>
      </c>
      <c r="G39" s="1" t="str">
        <f t="shared" si="4"/>
        <v/>
      </c>
      <c r="H39" s="1" t="e">
        <f t="shared" si="5"/>
        <v>#VALUE!</v>
      </c>
      <c r="I39" s="1" t="str">
        <f t="shared" si="9"/>
        <v/>
      </c>
      <c r="J39" s="1" t="e">
        <f t="shared" si="10"/>
        <v>#VALUE!</v>
      </c>
      <c r="K39" s="1" t="str">
        <f t="shared" si="11"/>
        <v/>
      </c>
      <c r="L39" s="1" t="e">
        <f t="shared" si="12"/>
        <v>#VALUE!</v>
      </c>
      <c r="M39" s="1" t="str">
        <f t="shared" si="6"/>
        <v/>
      </c>
      <c r="N39" s="1">
        <f t="shared" si="7"/>
        <v>12262.726000000011</v>
      </c>
      <c r="P39" s="1"/>
      <c r="S39"/>
    </row>
    <row r="40" spans="1:19" x14ac:dyDescent="0.25">
      <c r="A40" t="str">
        <f t="shared" si="0"/>
        <v/>
      </c>
      <c r="B40" s="7" t="str">
        <f t="shared" si="1"/>
        <v/>
      </c>
      <c r="C40" s="2">
        <v>30</v>
      </c>
      <c r="D40" s="1" t="str">
        <f t="shared" si="8"/>
        <v/>
      </c>
      <c r="E40" s="1" t="e">
        <f t="shared" si="2"/>
        <v>#VALUE!</v>
      </c>
      <c r="F40" s="1" t="str">
        <f t="shared" si="3"/>
        <v/>
      </c>
      <c r="G40" s="1" t="str">
        <f t="shared" si="4"/>
        <v/>
      </c>
      <c r="H40" s="1" t="e">
        <f t="shared" si="5"/>
        <v>#VALUE!</v>
      </c>
      <c r="I40" s="1" t="str">
        <f t="shared" si="9"/>
        <v/>
      </c>
      <c r="J40" s="1" t="e">
        <f t="shared" si="10"/>
        <v>#VALUE!</v>
      </c>
      <c r="K40" s="1" t="str">
        <f t="shared" si="11"/>
        <v/>
      </c>
      <c r="L40" s="1" t="e">
        <f t="shared" si="12"/>
        <v>#VALUE!</v>
      </c>
      <c r="M40" s="1" t="str">
        <f t="shared" si="6"/>
        <v/>
      </c>
      <c r="N40" s="1">
        <f t="shared" si="7"/>
        <v>12262.726000000011</v>
      </c>
      <c r="P40" s="1"/>
      <c r="S40"/>
    </row>
    <row r="41" spans="1:19" x14ac:dyDescent="0.25">
      <c r="A41" t="str">
        <f t="shared" si="0"/>
        <v/>
      </c>
      <c r="B41" s="7" t="str">
        <f t="shared" si="1"/>
        <v/>
      </c>
      <c r="C41" s="2">
        <v>31</v>
      </c>
      <c r="D41" s="1" t="str">
        <f t="shared" si="8"/>
        <v/>
      </c>
      <c r="E41" s="1" t="e">
        <f t="shared" si="2"/>
        <v>#VALUE!</v>
      </c>
      <c r="F41" s="1" t="str">
        <f t="shared" si="3"/>
        <v/>
      </c>
      <c r="G41" s="1" t="str">
        <f t="shared" si="4"/>
        <v/>
      </c>
      <c r="H41" s="1" t="e">
        <f t="shared" si="5"/>
        <v>#VALUE!</v>
      </c>
      <c r="I41" s="1" t="str">
        <f t="shared" si="9"/>
        <v/>
      </c>
      <c r="J41" s="1" t="e">
        <f t="shared" si="10"/>
        <v>#VALUE!</v>
      </c>
      <c r="K41" s="1" t="str">
        <f t="shared" si="11"/>
        <v/>
      </c>
      <c r="L41" s="1" t="e">
        <f t="shared" si="12"/>
        <v>#VALUE!</v>
      </c>
      <c r="M41" s="1" t="str">
        <f t="shared" si="6"/>
        <v/>
      </c>
      <c r="N41" s="1">
        <f t="shared" si="7"/>
        <v>12262.726000000011</v>
      </c>
      <c r="P41" s="1"/>
      <c r="S41"/>
    </row>
    <row r="42" spans="1:19" x14ac:dyDescent="0.25">
      <c r="A42" t="str">
        <f t="shared" si="0"/>
        <v/>
      </c>
      <c r="B42" s="7" t="str">
        <f t="shared" si="1"/>
        <v/>
      </c>
      <c r="C42" s="2">
        <v>32</v>
      </c>
      <c r="D42" s="1" t="str">
        <f t="shared" si="8"/>
        <v/>
      </c>
      <c r="E42" s="1" t="e">
        <f t="shared" si="2"/>
        <v>#VALUE!</v>
      </c>
      <c r="F42" s="1" t="str">
        <f t="shared" si="3"/>
        <v/>
      </c>
      <c r="G42" s="1" t="str">
        <f t="shared" si="4"/>
        <v/>
      </c>
      <c r="H42" s="1" t="e">
        <f t="shared" si="5"/>
        <v>#VALUE!</v>
      </c>
      <c r="I42" s="1" t="str">
        <f t="shared" si="9"/>
        <v/>
      </c>
      <c r="J42" s="1" t="e">
        <f t="shared" si="10"/>
        <v>#VALUE!</v>
      </c>
      <c r="K42" s="1" t="str">
        <f t="shared" si="11"/>
        <v/>
      </c>
      <c r="L42" s="1" t="e">
        <f t="shared" si="12"/>
        <v>#VALUE!</v>
      </c>
      <c r="M42" s="1" t="str">
        <f t="shared" si="6"/>
        <v/>
      </c>
      <c r="N42" s="1">
        <f t="shared" si="7"/>
        <v>12262.726000000011</v>
      </c>
      <c r="P42" s="1"/>
      <c r="S42"/>
    </row>
    <row r="43" spans="1:19" x14ac:dyDescent="0.25">
      <c r="A43" t="str">
        <f t="shared" si="0"/>
        <v/>
      </c>
      <c r="B43" s="7" t="str">
        <f t="shared" si="1"/>
        <v/>
      </c>
      <c r="C43" s="2">
        <v>33</v>
      </c>
      <c r="D43" s="1" t="str">
        <f t="shared" si="8"/>
        <v/>
      </c>
      <c r="E43" s="1" t="e">
        <f t="shared" si="2"/>
        <v>#VALUE!</v>
      </c>
      <c r="F43" s="1" t="str">
        <f t="shared" si="3"/>
        <v/>
      </c>
      <c r="G43" s="1" t="str">
        <f t="shared" si="4"/>
        <v/>
      </c>
      <c r="H43" s="1" t="e">
        <f t="shared" si="5"/>
        <v>#VALUE!</v>
      </c>
      <c r="I43" s="1" t="str">
        <f t="shared" si="9"/>
        <v/>
      </c>
      <c r="J43" s="1" t="e">
        <f t="shared" si="10"/>
        <v>#VALUE!</v>
      </c>
      <c r="K43" s="1" t="str">
        <f t="shared" si="11"/>
        <v/>
      </c>
      <c r="L43" s="1" t="e">
        <f t="shared" si="12"/>
        <v>#VALUE!</v>
      </c>
      <c r="M43" s="1" t="str">
        <f t="shared" si="6"/>
        <v/>
      </c>
      <c r="N43" s="1">
        <f t="shared" si="7"/>
        <v>12262.726000000011</v>
      </c>
      <c r="P43" s="1"/>
      <c r="S43"/>
    </row>
    <row r="44" spans="1:19" x14ac:dyDescent="0.25">
      <c r="A44" t="str">
        <f t="shared" si="0"/>
        <v/>
      </c>
      <c r="B44" s="7" t="str">
        <f t="shared" si="1"/>
        <v/>
      </c>
      <c r="C44" s="2">
        <v>34</v>
      </c>
      <c r="D44" s="1" t="str">
        <f t="shared" si="8"/>
        <v/>
      </c>
      <c r="E44" s="1" t="e">
        <f t="shared" si="2"/>
        <v>#VALUE!</v>
      </c>
      <c r="F44" s="1" t="str">
        <f t="shared" si="3"/>
        <v/>
      </c>
      <c r="G44" s="1" t="str">
        <f t="shared" si="4"/>
        <v/>
      </c>
      <c r="H44" s="1" t="e">
        <f t="shared" si="5"/>
        <v>#VALUE!</v>
      </c>
      <c r="I44" s="1" t="str">
        <f t="shared" si="9"/>
        <v/>
      </c>
      <c r="J44" s="1" t="e">
        <f t="shared" si="10"/>
        <v>#VALUE!</v>
      </c>
      <c r="K44" s="1" t="str">
        <f t="shared" si="11"/>
        <v/>
      </c>
      <c r="L44" s="1" t="e">
        <f t="shared" si="12"/>
        <v>#VALUE!</v>
      </c>
      <c r="M44" s="1" t="str">
        <f t="shared" si="6"/>
        <v/>
      </c>
      <c r="N44" s="1">
        <f t="shared" si="7"/>
        <v>12262.726000000011</v>
      </c>
      <c r="P44" s="1"/>
      <c r="S44"/>
    </row>
    <row r="45" spans="1:19" x14ac:dyDescent="0.25">
      <c r="A45" t="str">
        <f t="shared" si="0"/>
        <v/>
      </c>
      <c r="B45" s="7" t="str">
        <f t="shared" si="1"/>
        <v/>
      </c>
      <c r="C45" s="2">
        <v>35</v>
      </c>
      <c r="D45" s="1" t="str">
        <f t="shared" si="8"/>
        <v/>
      </c>
      <c r="E45" s="1" t="e">
        <f t="shared" si="2"/>
        <v>#VALUE!</v>
      </c>
      <c r="F45" s="1" t="str">
        <f t="shared" si="3"/>
        <v/>
      </c>
      <c r="G45" s="1" t="str">
        <f t="shared" si="4"/>
        <v/>
      </c>
      <c r="H45" s="1" t="e">
        <f t="shared" si="5"/>
        <v>#VALUE!</v>
      </c>
      <c r="I45" s="1" t="str">
        <f t="shared" si="9"/>
        <v/>
      </c>
      <c r="J45" s="1" t="e">
        <f t="shared" si="10"/>
        <v>#VALUE!</v>
      </c>
      <c r="K45" s="1" t="str">
        <f t="shared" si="11"/>
        <v/>
      </c>
      <c r="L45" s="1" t="e">
        <f t="shared" si="12"/>
        <v>#VALUE!</v>
      </c>
      <c r="M45" s="1" t="str">
        <f t="shared" si="6"/>
        <v/>
      </c>
      <c r="N45" s="1">
        <f t="shared" si="7"/>
        <v>12262.726000000011</v>
      </c>
      <c r="P45" s="1"/>
      <c r="S45"/>
    </row>
    <row r="46" spans="1:19" x14ac:dyDescent="0.25">
      <c r="A46" t="str">
        <f t="shared" si="0"/>
        <v/>
      </c>
      <c r="B46" s="7" t="str">
        <f t="shared" si="1"/>
        <v/>
      </c>
      <c r="C46" s="2">
        <v>36</v>
      </c>
      <c r="D46" s="1" t="str">
        <f t="shared" si="8"/>
        <v/>
      </c>
      <c r="E46" s="1" t="e">
        <f t="shared" si="2"/>
        <v>#VALUE!</v>
      </c>
      <c r="F46" s="1" t="str">
        <f t="shared" si="3"/>
        <v/>
      </c>
      <c r="G46" s="1" t="str">
        <f t="shared" si="4"/>
        <v/>
      </c>
      <c r="H46" s="1" t="e">
        <f t="shared" si="5"/>
        <v>#VALUE!</v>
      </c>
      <c r="I46" s="1" t="str">
        <f t="shared" si="9"/>
        <v/>
      </c>
      <c r="J46" s="1" t="e">
        <f t="shared" si="10"/>
        <v>#VALUE!</v>
      </c>
      <c r="K46" s="1" t="str">
        <f>IFERROR(IF(L46&gt;=0,I46*16%,""),"")</f>
        <v/>
      </c>
      <c r="L46" s="1" t="e">
        <f t="shared" si="12"/>
        <v>#VALUE!</v>
      </c>
      <c r="M46" s="1" t="str">
        <f t="shared" si="6"/>
        <v/>
      </c>
      <c r="N46" s="1">
        <f t="shared" si="7"/>
        <v>12262.726000000011</v>
      </c>
      <c r="P46" s="1"/>
      <c r="S46"/>
    </row>
    <row r="47" spans="1:19" x14ac:dyDescent="0.25">
      <c r="A47" t="str">
        <f t="shared" si="0"/>
        <v/>
      </c>
      <c r="B47" s="7" t="str">
        <f t="shared" si="1"/>
        <v/>
      </c>
      <c r="C47" s="2">
        <v>37</v>
      </c>
      <c r="D47" s="1" t="str">
        <f t="shared" si="8"/>
        <v/>
      </c>
      <c r="E47" s="1" t="e">
        <f t="shared" si="2"/>
        <v>#VALUE!</v>
      </c>
      <c r="F47" s="1" t="str">
        <f t="shared" si="3"/>
        <v/>
      </c>
      <c r="G47" s="1" t="str">
        <f t="shared" si="4"/>
        <v/>
      </c>
      <c r="H47" s="1" t="e">
        <f t="shared" si="5"/>
        <v>#VALUE!</v>
      </c>
      <c r="I47" s="1" t="str">
        <f t="shared" si="9"/>
        <v/>
      </c>
      <c r="J47" s="1" t="e">
        <f t="shared" si="10"/>
        <v>#VALUE!</v>
      </c>
      <c r="K47" s="1" t="str">
        <f t="shared" si="11"/>
        <v/>
      </c>
      <c r="L47" s="1" t="e">
        <f t="shared" si="12"/>
        <v>#VALUE!</v>
      </c>
      <c r="M47" s="1" t="str">
        <f t="shared" si="6"/>
        <v/>
      </c>
      <c r="N47" s="1">
        <f t="shared" si="7"/>
        <v>12262.726000000011</v>
      </c>
      <c r="S47"/>
    </row>
    <row r="48" spans="1:19" x14ac:dyDescent="0.25">
      <c r="A48" t="str">
        <f t="shared" si="0"/>
        <v/>
      </c>
      <c r="B48" s="7" t="str">
        <f t="shared" si="1"/>
        <v/>
      </c>
      <c r="C48" s="2">
        <v>38</v>
      </c>
      <c r="D48" s="1" t="str">
        <f t="shared" si="8"/>
        <v/>
      </c>
      <c r="E48" s="1" t="e">
        <f t="shared" si="2"/>
        <v>#VALUE!</v>
      </c>
      <c r="F48" s="1" t="str">
        <f t="shared" si="3"/>
        <v/>
      </c>
      <c r="G48" s="1" t="str">
        <f t="shared" si="4"/>
        <v/>
      </c>
      <c r="H48" s="1" t="e">
        <f t="shared" si="5"/>
        <v>#VALUE!</v>
      </c>
      <c r="I48" s="1" t="str">
        <f t="shared" si="9"/>
        <v/>
      </c>
      <c r="J48" s="1" t="e">
        <f t="shared" si="10"/>
        <v>#VALUE!</v>
      </c>
      <c r="K48" s="1" t="str">
        <f t="shared" si="11"/>
        <v/>
      </c>
      <c r="L48" s="1" t="e">
        <f t="shared" si="12"/>
        <v>#VALUE!</v>
      </c>
      <c r="M48" s="1" t="str">
        <f t="shared" si="6"/>
        <v/>
      </c>
      <c r="N48" s="1">
        <f t="shared" si="7"/>
        <v>12262.726000000011</v>
      </c>
      <c r="S48"/>
    </row>
    <row r="49" spans="1:19" x14ac:dyDescent="0.25">
      <c r="A49" t="str">
        <f t="shared" si="0"/>
        <v/>
      </c>
      <c r="B49" s="7" t="str">
        <f t="shared" si="1"/>
        <v/>
      </c>
      <c r="C49" s="2">
        <v>39</v>
      </c>
      <c r="D49" s="1" t="str">
        <f t="shared" si="8"/>
        <v/>
      </c>
      <c r="E49" s="1" t="e">
        <f t="shared" si="2"/>
        <v>#VALUE!</v>
      </c>
      <c r="F49" s="1" t="str">
        <f t="shared" si="3"/>
        <v/>
      </c>
      <c r="G49" s="1" t="str">
        <f t="shared" si="4"/>
        <v/>
      </c>
      <c r="H49" s="1" t="e">
        <f t="shared" si="5"/>
        <v>#VALUE!</v>
      </c>
      <c r="I49" s="1" t="str">
        <f t="shared" si="9"/>
        <v/>
      </c>
      <c r="J49" s="1" t="e">
        <f t="shared" si="10"/>
        <v>#VALUE!</v>
      </c>
      <c r="K49" s="1" t="str">
        <f t="shared" si="11"/>
        <v/>
      </c>
      <c r="L49" s="1" t="e">
        <f t="shared" si="12"/>
        <v>#VALUE!</v>
      </c>
      <c r="M49" s="1" t="str">
        <f t="shared" si="6"/>
        <v/>
      </c>
      <c r="N49" s="1">
        <f t="shared" si="7"/>
        <v>12262.726000000011</v>
      </c>
      <c r="S49"/>
    </row>
    <row r="50" spans="1:19" x14ac:dyDescent="0.25">
      <c r="A50" t="str">
        <f t="shared" si="0"/>
        <v/>
      </c>
      <c r="B50" s="7" t="str">
        <f t="shared" si="1"/>
        <v/>
      </c>
      <c r="C50" s="2">
        <v>40</v>
      </c>
      <c r="D50" s="1" t="str">
        <f t="shared" si="8"/>
        <v/>
      </c>
      <c r="E50" s="1" t="e">
        <f t="shared" si="2"/>
        <v>#VALUE!</v>
      </c>
      <c r="F50" s="1" t="str">
        <f t="shared" si="3"/>
        <v/>
      </c>
      <c r="G50" s="1" t="str">
        <f t="shared" si="4"/>
        <v/>
      </c>
      <c r="H50" s="1" t="e">
        <f t="shared" si="5"/>
        <v>#VALUE!</v>
      </c>
      <c r="I50" s="1" t="str">
        <f t="shared" si="9"/>
        <v/>
      </c>
      <c r="J50" s="1" t="e">
        <f t="shared" si="10"/>
        <v>#VALUE!</v>
      </c>
      <c r="K50" s="1" t="str">
        <f t="shared" si="11"/>
        <v/>
      </c>
      <c r="L50" s="1" t="e">
        <f t="shared" si="12"/>
        <v>#VALUE!</v>
      </c>
      <c r="M50" s="1" t="str">
        <f t="shared" si="6"/>
        <v/>
      </c>
      <c r="N50" s="1">
        <f t="shared" si="7"/>
        <v>12262.726000000011</v>
      </c>
      <c r="S50"/>
    </row>
    <row r="51" spans="1:19" x14ac:dyDescent="0.25">
      <c r="A51" t="str">
        <f t="shared" si="0"/>
        <v/>
      </c>
      <c r="B51" s="7" t="str">
        <f t="shared" si="1"/>
        <v/>
      </c>
      <c r="C51" s="2">
        <v>41</v>
      </c>
      <c r="D51" s="1" t="str">
        <f t="shared" si="8"/>
        <v/>
      </c>
      <c r="E51" s="1" t="e">
        <f t="shared" si="2"/>
        <v>#VALUE!</v>
      </c>
      <c r="F51" s="1" t="str">
        <f t="shared" si="3"/>
        <v/>
      </c>
      <c r="G51" s="1" t="str">
        <f t="shared" si="4"/>
        <v/>
      </c>
      <c r="H51" s="1" t="e">
        <f t="shared" si="5"/>
        <v>#VALUE!</v>
      </c>
      <c r="I51" s="1" t="str">
        <f t="shared" si="9"/>
        <v/>
      </c>
      <c r="J51" s="1" t="e">
        <f t="shared" si="10"/>
        <v>#VALUE!</v>
      </c>
      <c r="K51" s="1" t="str">
        <f t="shared" si="11"/>
        <v/>
      </c>
      <c r="L51" s="1" t="e">
        <f t="shared" si="12"/>
        <v>#VALUE!</v>
      </c>
      <c r="M51" s="1" t="str">
        <f t="shared" si="6"/>
        <v/>
      </c>
      <c r="N51" s="1">
        <f t="shared" si="7"/>
        <v>12262.726000000011</v>
      </c>
      <c r="S51"/>
    </row>
    <row r="52" spans="1:19" x14ac:dyDescent="0.25">
      <c r="A52" t="str">
        <f t="shared" si="0"/>
        <v/>
      </c>
      <c r="B52" s="7" t="str">
        <f t="shared" si="1"/>
        <v/>
      </c>
      <c r="C52" s="2">
        <v>42</v>
      </c>
      <c r="D52" s="1" t="str">
        <f t="shared" si="8"/>
        <v/>
      </c>
      <c r="E52" s="1" t="e">
        <f t="shared" si="2"/>
        <v>#VALUE!</v>
      </c>
      <c r="F52" s="1" t="str">
        <f t="shared" si="3"/>
        <v/>
      </c>
      <c r="G52" s="1" t="str">
        <f t="shared" si="4"/>
        <v/>
      </c>
      <c r="H52" s="1" t="e">
        <f t="shared" si="5"/>
        <v>#VALUE!</v>
      </c>
      <c r="I52" s="1" t="str">
        <f t="shared" si="9"/>
        <v/>
      </c>
      <c r="J52" s="1" t="e">
        <f t="shared" si="10"/>
        <v>#VALUE!</v>
      </c>
      <c r="K52" s="1" t="str">
        <f t="shared" si="11"/>
        <v/>
      </c>
      <c r="L52" s="1" t="e">
        <f t="shared" si="12"/>
        <v>#VALUE!</v>
      </c>
      <c r="M52" s="1" t="str">
        <f t="shared" si="6"/>
        <v/>
      </c>
      <c r="N52" s="1">
        <f t="shared" si="7"/>
        <v>12262.726000000011</v>
      </c>
      <c r="S52"/>
    </row>
    <row r="53" spans="1:19" x14ac:dyDescent="0.25">
      <c r="A53" t="str">
        <f t="shared" si="0"/>
        <v/>
      </c>
      <c r="B53" s="7" t="str">
        <f t="shared" si="1"/>
        <v/>
      </c>
      <c r="C53" s="2">
        <v>43</v>
      </c>
      <c r="D53" s="1" t="str">
        <f t="shared" si="8"/>
        <v/>
      </c>
      <c r="E53" s="1" t="e">
        <f t="shared" si="2"/>
        <v>#VALUE!</v>
      </c>
      <c r="F53" s="1" t="str">
        <f t="shared" si="3"/>
        <v/>
      </c>
      <c r="G53" s="1" t="str">
        <f t="shared" si="4"/>
        <v/>
      </c>
      <c r="H53" s="1" t="e">
        <f t="shared" si="5"/>
        <v>#VALUE!</v>
      </c>
      <c r="I53" s="1" t="str">
        <f t="shared" si="9"/>
        <v/>
      </c>
      <c r="J53" s="1" t="e">
        <f t="shared" si="10"/>
        <v>#VALUE!</v>
      </c>
      <c r="K53" s="1" t="str">
        <f t="shared" si="11"/>
        <v/>
      </c>
      <c r="L53" s="1" t="e">
        <f t="shared" si="12"/>
        <v>#VALUE!</v>
      </c>
      <c r="M53" s="1" t="str">
        <f t="shared" si="6"/>
        <v/>
      </c>
      <c r="N53" s="1">
        <f t="shared" si="7"/>
        <v>12262.726000000011</v>
      </c>
      <c r="S53"/>
    </row>
    <row r="54" spans="1:19" x14ac:dyDescent="0.25">
      <c r="A54" t="str">
        <f t="shared" si="0"/>
        <v/>
      </c>
      <c r="B54" s="7" t="str">
        <f t="shared" si="1"/>
        <v/>
      </c>
      <c r="C54" s="2">
        <v>44</v>
      </c>
      <c r="D54" s="1" t="str">
        <f t="shared" si="8"/>
        <v/>
      </c>
      <c r="E54" s="1" t="e">
        <f t="shared" si="2"/>
        <v>#VALUE!</v>
      </c>
      <c r="F54" s="1" t="str">
        <f t="shared" si="3"/>
        <v/>
      </c>
      <c r="G54" s="1" t="str">
        <f t="shared" si="4"/>
        <v/>
      </c>
      <c r="H54" s="1" t="e">
        <f t="shared" si="5"/>
        <v>#VALUE!</v>
      </c>
      <c r="I54" s="1" t="str">
        <f t="shared" si="9"/>
        <v/>
      </c>
      <c r="J54" s="1" t="e">
        <f t="shared" si="10"/>
        <v>#VALUE!</v>
      </c>
      <c r="K54" s="1" t="str">
        <f t="shared" si="11"/>
        <v/>
      </c>
      <c r="L54" s="1" t="e">
        <f t="shared" si="12"/>
        <v>#VALUE!</v>
      </c>
      <c r="M54" s="1" t="str">
        <f t="shared" si="6"/>
        <v/>
      </c>
      <c r="N54" s="1">
        <f t="shared" si="7"/>
        <v>12262.726000000011</v>
      </c>
      <c r="S54"/>
    </row>
    <row r="55" spans="1:19" x14ac:dyDescent="0.25">
      <c r="A55" t="str">
        <f t="shared" si="0"/>
        <v/>
      </c>
      <c r="B55" s="7" t="str">
        <f t="shared" si="1"/>
        <v/>
      </c>
      <c r="C55" s="2">
        <v>45</v>
      </c>
      <c r="D55" s="1" t="str">
        <f t="shared" si="8"/>
        <v/>
      </c>
      <c r="E55" s="1" t="e">
        <f t="shared" si="2"/>
        <v>#VALUE!</v>
      </c>
      <c r="F55" s="1" t="str">
        <f t="shared" si="3"/>
        <v/>
      </c>
      <c r="G55" s="1" t="str">
        <f t="shared" si="4"/>
        <v/>
      </c>
      <c r="H55" s="1" t="e">
        <f t="shared" si="5"/>
        <v>#VALUE!</v>
      </c>
      <c r="I55" s="1" t="str">
        <f t="shared" si="9"/>
        <v/>
      </c>
      <c r="J55" s="1" t="e">
        <f t="shared" si="10"/>
        <v>#VALUE!</v>
      </c>
      <c r="K55" s="1" t="str">
        <f t="shared" si="11"/>
        <v/>
      </c>
      <c r="L55" s="1" t="e">
        <f t="shared" si="12"/>
        <v>#VALUE!</v>
      </c>
      <c r="M55" s="1" t="str">
        <f t="shared" si="6"/>
        <v/>
      </c>
      <c r="N55" s="1">
        <f t="shared" si="7"/>
        <v>12262.726000000011</v>
      </c>
      <c r="S55"/>
    </row>
    <row r="56" spans="1:19" x14ac:dyDescent="0.25">
      <c r="A56" t="str">
        <f t="shared" si="0"/>
        <v/>
      </c>
      <c r="B56" s="7" t="str">
        <f t="shared" si="1"/>
        <v/>
      </c>
      <c r="C56" s="2">
        <v>46</v>
      </c>
      <c r="D56" s="1" t="str">
        <f t="shared" si="8"/>
        <v/>
      </c>
      <c r="E56" s="1" t="e">
        <f t="shared" si="2"/>
        <v>#VALUE!</v>
      </c>
      <c r="F56" s="1" t="str">
        <f t="shared" si="3"/>
        <v/>
      </c>
      <c r="G56" s="1" t="str">
        <f t="shared" si="4"/>
        <v/>
      </c>
      <c r="H56" s="1" t="e">
        <f t="shared" si="5"/>
        <v>#VALUE!</v>
      </c>
      <c r="I56" s="1" t="str">
        <f t="shared" si="9"/>
        <v/>
      </c>
      <c r="J56" s="1" t="e">
        <f t="shared" si="10"/>
        <v>#VALUE!</v>
      </c>
      <c r="K56" s="1" t="str">
        <f t="shared" si="11"/>
        <v/>
      </c>
      <c r="L56" s="1" t="e">
        <f t="shared" si="12"/>
        <v>#VALUE!</v>
      </c>
      <c r="M56" s="1" t="str">
        <f t="shared" si="6"/>
        <v/>
      </c>
      <c r="N56" s="1">
        <f t="shared" si="7"/>
        <v>12262.726000000011</v>
      </c>
      <c r="S56"/>
    </row>
    <row r="57" spans="1:19" x14ac:dyDescent="0.25">
      <c r="A57" t="str">
        <f t="shared" si="0"/>
        <v/>
      </c>
      <c r="B57" s="7" t="str">
        <f t="shared" si="1"/>
        <v/>
      </c>
      <c r="C57" s="2">
        <v>47</v>
      </c>
      <c r="D57" s="1" t="str">
        <f t="shared" si="8"/>
        <v/>
      </c>
      <c r="E57" s="1" t="e">
        <f t="shared" si="2"/>
        <v>#VALUE!</v>
      </c>
      <c r="F57" s="1" t="str">
        <f t="shared" si="3"/>
        <v/>
      </c>
      <c r="G57" s="1" t="str">
        <f t="shared" si="4"/>
        <v/>
      </c>
      <c r="H57" s="1" t="e">
        <f t="shared" si="5"/>
        <v>#VALUE!</v>
      </c>
      <c r="I57" s="1" t="str">
        <f t="shared" si="9"/>
        <v/>
      </c>
      <c r="J57" s="1" t="e">
        <f t="shared" si="10"/>
        <v>#VALUE!</v>
      </c>
      <c r="K57" s="1" t="str">
        <f t="shared" si="11"/>
        <v/>
      </c>
      <c r="L57" s="1" t="e">
        <f t="shared" si="12"/>
        <v>#VALUE!</v>
      </c>
      <c r="M57" s="1" t="str">
        <f t="shared" si="6"/>
        <v/>
      </c>
      <c r="N57" s="1">
        <f t="shared" si="7"/>
        <v>12262.726000000011</v>
      </c>
      <c r="S57"/>
    </row>
    <row r="58" spans="1:19" x14ac:dyDescent="0.25">
      <c r="A58" t="str">
        <f t="shared" si="0"/>
        <v/>
      </c>
      <c r="B58" s="7" t="str">
        <f t="shared" si="1"/>
        <v/>
      </c>
      <c r="C58" s="2">
        <v>48</v>
      </c>
      <c r="D58" s="1" t="str">
        <f t="shared" si="8"/>
        <v/>
      </c>
      <c r="E58" s="1" t="e">
        <f t="shared" si="2"/>
        <v>#VALUE!</v>
      </c>
      <c r="F58" s="1" t="str">
        <f t="shared" si="3"/>
        <v/>
      </c>
      <c r="G58" s="1" t="str">
        <f t="shared" si="4"/>
        <v/>
      </c>
      <c r="H58" s="1" t="e">
        <f t="shared" si="5"/>
        <v>#VALUE!</v>
      </c>
      <c r="I58" s="1" t="str">
        <f t="shared" si="9"/>
        <v/>
      </c>
      <c r="J58" s="1" t="e">
        <f t="shared" si="10"/>
        <v>#VALUE!</v>
      </c>
      <c r="K58" s="1" t="str">
        <f>IFERROR(IF(L58&gt;=0,I58*16%,""),"")</f>
        <v/>
      </c>
      <c r="L58" s="1" t="e">
        <f t="shared" si="12"/>
        <v>#VALUE!</v>
      </c>
      <c r="M58" s="1" t="str">
        <f t="shared" si="6"/>
        <v/>
      </c>
      <c r="N58" s="1">
        <f t="shared" si="7"/>
        <v>12262.726000000011</v>
      </c>
      <c r="S58"/>
    </row>
    <row r="59" spans="1:19" x14ac:dyDescent="0.25">
      <c r="A59" t="str">
        <f t="shared" si="0"/>
        <v/>
      </c>
      <c r="B59" s="7" t="str">
        <f t="shared" si="1"/>
        <v/>
      </c>
      <c r="C59" s="2">
        <v>49</v>
      </c>
      <c r="D59" s="1" t="str">
        <f t="shared" si="8"/>
        <v/>
      </c>
      <c r="E59" s="1" t="e">
        <f t="shared" si="2"/>
        <v>#VALUE!</v>
      </c>
      <c r="F59" s="1" t="str">
        <f t="shared" si="3"/>
        <v/>
      </c>
      <c r="G59" s="1" t="str">
        <f t="shared" si="4"/>
        <v/>
      </c>
      <c r="H59" s="1" t="e">
        <f t="shared" si="5"/>
        <v>#VALUE!</v>
      </c>
      <c r="I59" s="1" t="str">
        <f t="shared" si="9"/>
        <v/>
      </c>
      <c r="J59" s="1" t="e">
        <f t="shared" si="10"/>
        <v>#VALUE!</v>
      </c>
      <c r="K59" s="1" t="str">
        <f t="shared" si="11"/>
        <v/>
      </c>
      <c r="L59" s="1" t="e">
        <f t="shared" si="12"/>
        <v>#VALUE!</v>
      </c>
      <c r="M59" s="1" t="str">
        <f t="shared" si="6"/>
        <v/>
      </c>
      <c r="N59" s="1">
        <f t="shared" si="7"/>
        <v>12262.726000000011</v>
      </c>
      <c r="S59"/>
    </row>
    <row r="60" spans="1:19" x14ac:dyDescent="0.25">
      <c r="A60" t="str">
        <f t="shared" si="0"/>
        <v/>
      </c>
      <c r="B60" s="7" t="str">
        <f t="shared" si="1"/>
        <v/>
      </c>
      <c r="C60" s="2">
        <v>50</v>
      </c>
      <c r="D60" s="1" t="str">
        <f t="shared" si="8"/>
        <v/>
      </c>
      <c r="E60" s="1" t="e">
        <f t="shared" si="2"/>
        <v>#VALUE!</v>
      </c>
      <c r="F60" s="1" t="str">
        <f t="shared" si="3"/>
        <v/>
      </c>
      <c r="G60" s="1" t="str">
        <f t="shared" si="4"/>
        <v/>
      </c>
      <c r="H60" s="1" t="e">
        <f t="shared" si="5"/>
        <v>#VALUE!</v>
      </c>
      <c r="I60" s="1" t="str">
        <f t="shared" si="9"/>
        <v/>
      </c>
      <c r="J60" s="1" t="e">
        <f t="shared" si="10"/>
        <v>#VALUE!</v>
      </c>
      <c r="K60" s="1" t="str">
        <f t="shared" si="11"/>
        <v/>
      </c>
      <c r="L60" s="1" t="e">
        <f t="shared" si="12"/>
        <v>#VALUE!</v>
      </c>
      <c r="M60" s="1" t="str">
        <f t="shared" si="6"/>
        <v/>
      </c>
      <c r="N60" s="1">
        <f t="shared" si="7"/>
        <v>12262.726000000011</v>
      </c>
      <c r="S60"/>
    </row>
    <row r="61" spans="1:19" x14ac:dyDescent="0.25">
      <c r="A61" t="str">
        <f t="shared" si="0"/>
        <v/>
      </c>
      <c r="B61" s="7" t="str">
        <f t="shared" si="1"/>
        <v/>
      </c>
      <c r="C61" s="2">
        <v>51</v>
      </c>
      <c r="D61" s="1" t="str">
        <f t="shared" si="8"/>
        <v/>
      </c>
      <c r="E61" s="1" t="e">
        <f t="shared" si="2"/>
        <v>#VALUE!</v>
      </c>
      <c r="F61" s="1" t="str">
        <f t="shared" si="3"/>
        <v/>
      </c>
      <c r="G61" s="1" t="str">
        <f t="shared" si="4"/>
        <v/>
      </c>
      <c r="H61" s="1" t="e">
        <f t="shared" si="5"/>
        <v>#VALUE!</v>
      </c>
      <c r="I61" s="1" t="str">
        <f t="shared" si="9"/>
        <v/>
      </c>
      <c r="J61" s="1" t="e">
        <f t="shared" si="10"/>
        <v>#VALUE!</v>
      </c>
      <c r="K61" s="1" t="str">
        <f t="shared" si="11"/>
        <v/>
      </c>
      <c r="L61" s="1" t="e">
        <f t="shared" si="12"/>
        <v>#VALUE!</v>
      </c>
      <c r="M61" s="1" t="str">
        <f t="shared" si="6"/>
        <v/>
      </c>
      <c r="N61" s="1">
        <f t="shared" si="7"/>
        <v>12262.726000000011</v>
      </c>
      <c r="S61"/>
    </row>
    <row r="62" spans="1:19" x14ac:dyDescent="0.25">
      <c r="A62" t="str">
        <f t="shared" si="0"/>
        <v/>
      </c>
      <c r="B62" s="7" t="str">
        <f t="shared" si="1"/>
        <v/>
      </c>
      <c r="C62" s="2">
        <v>52</v>
      </c>
      <c r="D62" s="1" t="str">
        <f t="shared" si="8"/>
        <v/>
      </c>
      <c r="E62" s="1" t="e">
        <f t="shared" si="2"/>
        <v>#VALUE!</v>
      </c>
      <c r="F62" s="1" t="str">
        <f t="shared" si="3"/>
        <v/>
      </c>
      <c r="G62" s="1" t="str">
        <f t="shared" si="4"/>
        <v/>
      </c>
      <c r="H62" s="1" t="e">
        <f t="shared" si="5"/>
        <v>#VALUE!</v>
      </c>
      <c r="I62" s="1" t="str">
        <f t="shared" si="9"/>
        <v/>
      </c>
      <c r="J62" s="1" t="e">
        <f t="shared" si="10"/>
        <v>#VALUE!</v>
      </c>
      <c r="K62" s="1" t="str">
        <f t="shared" si="11"/>
        <v/>
      </c>
      <c r="L62" s="1" t="e">
        <f t="shared" si="12"/>
        <v>#VALUE!</v>
      </c>
      <c r="M62" s="1" t="str">
        <f t="shared" si="6"/>
        <v/>
      </c>
      <c r="N62" s="1">
        <f t="shared" si="7"/>
        <v>12262.726000000011</v>
      </c>
      <c r="S62"/>
    </row>
    <row r="63" spans="1:19" x14ac:dyDescent="0.25">
      <c r="A63" t="str">
        <f t="shared" si="0"/>
        <v/>
      </c>
      <c r="B63" s="7" t="str">
        <f t="shared" si="1"/>
        <v/>
      </c>
      <c r="C63" s="2">
        <v>53</v>
      </c>
      <c r="D63" s="1" t="str">
        <f t="shared" si="8"/>
        <v/>
      </c>
      <c r="E63" s="1" t="e">
        <f t="shared" si="2"/>
        <v>#VALUE!</v>
      </c>
      <c r="F63" s="1" t="str">
        <f t="shared" si="3"/>
        <v/>
      </c>
      <c r="G63" s="1" t="str">
        <f t="shared" si="4"/>
        <v/>
      </c>
      <c r="H63" s="1" t="e">
        <f t="shared" si="5"/>
        <v>#VALUE!</v>
      </c>
      <c r="I63" s="1" t="str">
        <f t="shared" si="9"/>
        <v/>
      </c>
      <c r="J63" s="1" t="e">
        <f t="shared" si="10"/>
        <v>#VALUE!</v>
      </c>
      <c r="K63" s="1" t="str">
        <f t="shared" si="11"/>
        <v/>
      </c>
      <c r="L63" s="1" t="e">
        <f t="shared" si="12"/>
        <v>#VALUE!</v>
      </c>
      <c r="M63" s="1" t="str">
        <f t="shared" si="6"/>
        <v/>
      </c>
      <c r="N63" s="1">
        <f t="shared" si="7"/>
        <v>12262.726000000011</v>
      </c>
      <c r="S63"/>
    </row>
    <row r="64" spans="1:19" x14ac:dyDescent="0.25">
      <c r="A64" t="str">
        <f t="shared" si="0"/>
        <v/>
      </c>
      <c r="B64" s="7" t="str">
        <f t="shared" si="1"/>
        <v/>
      </c>
      <c r="C64" s="2">
        <v>54</v>
      </c>
      <c r="D64" s="1" t="str">
        <f t="shared" si="8"/>
        <v/>
      </c>
      <c r="E64" s="1" t="e">
        <f t="shared" si="2"/>
        <v>#VALUE!</v>
      </c>
      <c r="F64" s="1" t="str">
        <f t="shared" si="3"/>
        <v/>
      </c>
      <c r="G64" s="1" t="str">
        <f t="shared" si="4"/>
        <v/>
      </c>
      <c r="H64" s="1" t="e">
        <f t="shared" si="5"/>
        <v>#VALUE!</v>
      </c>
      <c r="I64" s="1" t="str">
        <f t="shared" si="9"/>
        <v/>
      </c>
      <c r="J64" s="1" t="e">
        <f t="shared" si="10"/>
        <v>#VALUE!</v>
      </c>
      <c r="K64" s="1" t="str">
        <f t="shared" si="11"/>
        <v/>
      </c>
      <c r="L64" s="1" t="e">
        <f t="shared" si="12"/>
        <v>#VALUE!</v>
      </c>
      <c r="M64" s="1" t="str">
        <f t="shared" si="6"/>
        <v/>
      </c>
      <c r="N64" s="1">
        <f t="shared" si="7"/>
        <v>12262.726000000011</v>
      </c>
      <c r="S64"/>
    </row>
    <row r="65" spans="1:19" x14ac:dyDescent="0.25">
      <c r="A65" t="str">
        <f t="shared" si="0"/>
        <v/>
      </c>
      <c r="B65" s="7" t="str">
        <f t="shared" si="1"/>
        <v/>
      </c>
      <c r="C65" s="2">
        <v>55</v>
      </c>
      <c r="D65" s="1" t="str">
        <f t="shared" si="8"/>
        <v/>
      </c>
      <c r="E65" s="1" t="e">
        <f t="shared" si="2"/>
        <v>#VALUE!</v>
      </c>
      <c r="F65" s="1" t="str">
        <f t="shared" si="3"/>
        <v/>
      </c>
      <c r="G65" s="1" t="str">
        <f t="shared" si="4"/>
        <v/>
      </c>
      <c r="H65" s="1" t="e">
        <f t="shared" si="5"/>
        <v>#VALUE!</v>
      </c>
      <c r="I65" s="1" t="str">
        <f t="shared" si="9"/>
        <v/>
      </c>
      <c r="J65" s="1" t="e">
        <f t="shared" si="10"/>
        <v>#VALUE!</v>
      </c>
      <c r="K65" s="1" t="str">
        <f t="shared" si="11"/>
        <v/>
      </c>
      <c r="L65" s="1" t="e">
        <f t="shared" si="12"/>
        <v>#VALUE!</v>
      </c>
      <c r="M65" s="1" t="str">
        <f t="shared" si="6"/>
        <v/>
      </c>
      <c r="N65" s="1">
        <f t="shared" si="7"/>
        <v>12262.726000000011</v>
      </c>
      <c r="S65"/>
    </row>
    <row r="66" spans="1:19" x14ac:dyDescent="0.25">
      <c r="A66" t="str">
        <f t="shared" si="0"/>
        <v/>
      </c>
      <c r="B66" s="7" t="str">
        <f t="shared" si="1"/>
        <v/>
      </c>
      <c r="C66" s="2">
        <v>56</v>
      </c>
      <c r="D66" s="1" t="str">
        <f t="shared" si="8"/>
        <v/>
      </c>
      <c r="E66" s="1" t="e">
        <f t="shared" si="2"/>
        <v>#VALUE!</v>
      </c>
      <c r="F66" s="1" t="str">
        <f t="shared" si="3"/>
        <v/>
      </c>
      <c r="G66" s="1" t="str">
        <f t="shared" si="4"/>
        <v/>
      </c>
      <c r="H66" s="1" t="e">
        <f t="shared" si="5"/>
        <v>#VALUE!</v>
      </c>
      <c r="I66" s="1" t="str">
        <f t="shared" si="9"/>
        <v/>
      </c>
      <c r="J66" s="1" t="e">
        <f t="shared" si="10"/>
        <v>#VALUE!</v>
      </c>
      <c r="K66" s="1" t="str">
        <f t="shared" si="11"/>
        <v/>
      </c>
      <c r="L66" s="1" t="e">
        <f t="shared" si="12"/>
        <v>#VALUE!</v>
      </c>
      <c r="M66" s="1" t="str">
        <f t="shared" si="6"/>
        <v/>
      </c>
      <c r="N66" s="1">
        <f t="shared" si="7"/>
        <v>12262.726000000011</v>
      </c>
      <c r="S66"/>
    </row>
    <row r="67" spans="1:19" x14ac:dyDescent="0.25">
      <c r="A67" t="str">
        <f t="shared" si="0"/>
        <v/>
      </c>
      <c r="B67" s="7" t="str">
        <f t="shared" si="1"/>
        <v/>
      </c>
      <c r="C67" s="2">
        <v>57</v>
      </c>
      <c r="D67" s="1" t="str">
        <f t="shared" si="8"/>
        <v/>
      </c>
      <c r="E67" s="1" t="e">
        <f t="shared" si="2"/>
        <v>#VALUE!</v>
      </c>
      <c r="F67" s="1" t="str">
        <f t="shared" si="3"/>
        <v/>
      </c>
      <c r="G67" s="1" t="str">
        <f t="shared" si="4"/>
        <v/>
      </c>
      <c r="H67" s="1" t="e">
        <f t="shared" si="5"/>
        <v>#VALUE!</v>
      </c>
      <c r="I67" s="1" t="str">
        <f t="shared" si="9"/>
        <v/>
      </c>
      <c r="J67" s="1" t="e">
        <f t="shared" si="10"/>
        <v>#VALUE!</v>
      </c>
      <c r="K67" s="1" t="str">
        <f t="shared" si="11"/>
        <v/>
      </c>
      <c r="L67" s="1" t="e">
        <f t="shared" si="12"/>
        <v>#VALUE!</v>
      </c>
      <c r="M67" s="1" t="str">
        <f t="shared" si="6"/>
        <v/>
      </c>
      <c r="N67" s="1">
        <f t="shared" si="7"/>
        <v>12262.726000000011</v>
      </c>
      <c r="S67"/>
    </row>
    <row r="68" spans="1:19" x14ac:dyDescent="0.25">
      <c r="A68" t="str">
        <f t="shared" si="0"/>
        <v/>
      </c>
      <c r="B68" s="7" t="str">
        <f t="shared" si="1"/>
        <v/>
      </c>
      <c r="C68" s="2">
        <v>58</v>
      </c>
      <c r="D68" s="1" t="str">
        <f t="shared" si="8"/>
        <v/>
      </c>
      <c r="E68" s="1" t="e">
        <f t="shared" si="2"/>
        <v>#VALUE!</v>
      </c>
      <c r="F68" s="1" t="str">
        <f t="shared" si="3"/>
        <v/>
      </c>
      <c r="G68" s="1" t="str">
        <f t="shared" si="4"/>
        <v/>
      </c>
      <c r="H68" s="1" t="e">
        <f t="shared" si="5"/>
        <v>#VALUE!</v>
      </c>
      <c r="I68" s="1" t="str">
        <f t="shared" si="9"/>
        <v/>
      </c>
      <c r="J68" s="1" t="e">
        <f t="shared" si="10"/>
        <v>#VALUE!</v>
      </c>
      <c r="K68" s="1" t="str">
        <f t="shared" si="11"/>
        <v/>
      </c>
      <c r="L68" s="1" t="e">
        <f t="shared" si="12"/>
        <v>#VALUE!</v>
      </c>
      <c r="M68" s="1" t="str">
        <f t="shared" si="6"/>
        <v/>
      </c>
      <c r="N68" s="1">
        <f t="shared" si="7"/>
        <v>12262.726000000011</v>
      </c>
      <c r="S68"/>
    </row>
    <row r="69" spans="1:19" x14ac:dyDescent="0.25">
      <c r="A69" t="str">
        <f t="shared" si="0"/>
        <v/>
      </c>
      <c r="B69" s="7" t="str">
        <f t="shared" si="1"/>
        <v/>
      </c>
      <c r="C69" s="2">
        <v>59</v>
      </c>
      <c r="D69" s="1" t="str">
        <f t="shared" si="8"/>
        <v/>
      </c>
      <c r="E69" s="1" t="e">
        <f t="shared" si="2"/>
        <v>#VALUE!</v>
      </c>
      <c r="F69" s="1" t="str">
        <f t="shared" si="3"/>
        <v/>
      </c>
      <c r="G69" s="1" t="str">
        <f t="shared" si="4"/>
        <v/>
      </c>
      <c r="H69" s="1" t="e">
        <f t="shared" si="5"/>
        <v>#VALUE!</v>
      </c>
      <c r="I69" s="1" t="str">
        <f t="shared" si="9"/>
        <v/>
      </c>
      <c r="J69" s="1" t="e">
        <f t="shared" si="10"/>
        <v>#VALUE!</v>
      </c>
      <c r="K69" s="1" t="str">
        <f t="shared" si="11"/>
        <v/>
      </c>
      <c r="L69" s="1" t="e">
        <f t="shared" si="12"/>
        <v>#VALUE!</v>
      </c>
      <c r="M69" s="1" t="str">
        <f t="shared" si="6"/>
        <v/>
      </c>
      <c r="N69" s="1">
        <f t="shared" si="7"/>
        <v>12262.726000000011</v>
      </c>
      <c r="S69"/>
    </row>
    <row r="70" spans="1:19" x14ac:dyDescent="0.25">
      <c r="A70" t="str">
        <f t="shared" si="0"/>
        <v/>
      </c>
      <c r="B70" s="7" t="str">
        <f t="shared" si="1"/>
        <v/>
      </c>
      <c r="C70" s="2">
        <v>60</v>
      </c>
      <c r="D70" s="1" t="str">
        <f t="shared" si="8"/>
        <v/>
      </c>
      <c r="E70" s="1" t="e">
        <f t="shared" si="2"/>
        <v>#VALUE!</v>
      </c>
      <c r="F70" s="1" t="str">
        <f t="shared" si="3"/>
        <v/>
      </c>
      <c r="G70" s="1" t="str">
        <f t="shared" si="4"/>
        <v/>
      </c>
      <c r="H70" s="1" t="e">
        <f t="shared" si="5"/>
        <v>#VALUE!</v>
      </c>
      <c r="I70" s="1" t="str">
        <f t="shared" si="9"/>
        <v/>
      </c>
      <c r="J70" s="1" t="e">
        <f t="shared" si="10"/>
        <v>#VALUE!</v>
      </c>
      <c r="K70" s="1" t="str">
        <f t="shared" si="11"/>
        <v/>
      </c>
      <c r="L70" s="1" t="e">
        <f t="shared" si="12"/>
        <v>#VALUE!</v>
      </c>
      <c r="M70" s="1" t="str">
        <f t="shared" si="6"/>
        <v/>
      </c>
      <c r="N70" s="1">
        <f t="shared" si="7"/>
        <v>12262.726000000011</v>
      </c>
      <c r="S70"/>
    </row>
    <row r="71" spans="1:19" x14ac:dyDescent="0.25">
      <c r="A71" t="str">
        <f>IF(C71&lt;=$R$9,C71,"")</f>
        <v/>
      </c>
      <c r="B71" s="7" t="str">
        <f>D71</f>
        <v/>
      </c>
      <c r="C71" s="2">
        <v>61</v>
      </c>
      <c r="D71" s="1" t="str">
        <f t="shared" si="8"/>
        <v/>
      </c>
      <c r="E71" s="1" t="e">
        <f t="shared" si="2"/>
        <v>#VALUE!</v>
      </c>
      <c r="F71" s="1" t="str">
        <f t="shared" si="3"/>
        <v/>
      </c>
      <c r="G71" s="1" t="str">
        <f t="shared" si="4"/>
        <v/>
      </c>
      <c r="H71" s="1" t="e">
        <f t="shared" si="5"/>
        <v>#VALUE!</v>
      </c>
      <c r="I71" s="1" t="str">
        <f t="shared" si="9"/>
        <v/>
      </c>
      <c r="J71" s="1" t="e">
        <f t="shared" si="10"/>
        <v>#VALUE!</v>
      </c>
      <c r="K71" s="1" t="str">
        <f t="shared" si="11"/>
        <v/>
      </c>
      <c r="L71" s="1" t="e">
        <f t="shared" si="12"/>
        <v>#VALUE!</v>
      </c>
      <c r="M71" s="1" t="str">
        <f t="shared" si="6"/>
        <v/>
      </c>
      <c r="N71" s="1">
        <f t="shared" si="7"/>
        <v>12262.726000000011</v>
      </c>
    </row>
    <row r="72" spans="1:19" x14ac:dyDescent="0.25">
      <c r="A72" t="str">
        <f t="shared" ref="A72:A130" si="13">IF(C72&lt;=$R$9,C72,"")</f>
        <v/>
      </c>
      <c r="B72" s="7" t="str">
        <f t="shared" ref="B72:B130" si="14">D72</f>
        <v/>
      </c>
      <c r="C72" s="2">
        <v>62</v>
      </c>
      <c r="D72" s="1" t="str">
        <f t="shared" si="8"/>
        <v/>
      </c>
      <c r="E72" s="1" t="e">
        <f t="shared" si="2"/>
        <v>#VALUE!</v>
      </c>
      <c r="F72" s="1" t="str">
        <f t="shared" si="3"/>
        <v/>
      </c>
      <c r="G72" s="1" t="str">
        <f t="shared" si="4"/>
        <v/>
      </c>
      <c r="H72" s="1" t="e">
        <f t="shared" si="5"/>
        <v>#VALUE!</v>
      </c>
      <c r="I72" s="1" t="str">
        <f t="shared" si="9"/>
        <v/>
      </c>
      <c r="J72" s="1" t="e">
        <f t="shared" si="10"/>
        <v>#VALUE!</v>
      </c>
      <c r="K72" s="1" t="str">
        <f t="shared" si="11"/>
        <v/>
      </c>
      <c r="L72" s="1" t="e">
        <f t="shared" si="12"/>
        <v>#VALUE!</v>
      </c>
      <c r="M72" s="1" t="str">
        <f t="shared" si="6"/>
        <v/>
      </c>
      <c r="N72" s="1">
        <f t="shared" si="7"/>
        <v>12262.726000000011</v>
      </c>
    </row>
    <row r="73" spans="1:19" x14ac:dyDescent="0.25">
      <c r="A73" t="str">
        <f t="shared" si="13"/>
        <v/>
      </c>
      <c r="B73" s="7" t="str">
        <f t="shared" si="14"/>
        <v/>
      </c>
      <c r="C73" s="2">
        <v>63</v>
      </c>
      <c r="D73" s="1" t="str">
        <f t="shared" si="8"/>
        <v/>
      </c>
      <c r="E73" s="1" t="e">
        <f t="shared" si="2"/>
        <v>#VALUE!</v>
      </c>
      <c r="F73" s="1" t="str">
        <f t="shared" si="3"/>
        <v/>
      </c>
      <c r="G73" s="1" t="str">
        <f t="shared" si="4"/>
        <v/>
      </c>
      <c r="H73" s="1" t="e">
        <f t="shared" si="5"/>
        <v>#VALUE!</v>
      </c>
      <c r="I73" s="1" t="str">
        <f t="shared" si="9"/>
        <v/>
      </c>
      <c r="J73" s="1" t="e">
        <f t="shared" si="10"/>
        <v>#VALUE!</v>
      </c>
      <c r="K73" s="1" t="str">
        <f t="shared" si="11"/>
        <v/>
      </c>
      <c r="L73" s="1" t="e">
        <f t="shared" si="12"/>
        <v>#VALUE!</v>
      </c>
      <c r="M73" s="1" t="str">
        <f t="shared" si="6"/>
        <v/>
      </c>
      <c r="N73" s="1">
        <f t="shared" si="7"/>
        <v>12262.726000000011</v>
      </c>
    </row>
    <row r="74" spans="1:19" x14ac:dyDescent="0.25">
      <c r="A74" t="str">
        <f t="shared" si="13"/>
        <v/>
      </c>
      <c r="B74" s="7" t="str">
        <f t="shared" si="14"/>
        <v/>
      </c>
      <c r="C74" s="2">
        <v>64</v>
      </c>
      <c r="D74" s="1" t="str">
        <f t="shared" si="8"/>
        <v/>
      </c>
      <c r="E74" s="1" t="e">
        <f t="shared" si="2"/>
        <v>#VALUE!</v>
      </c>
      <c r="F74" s="1" t="str">
        <f t="shared" si="3"/>
        <v/>
      </c>
      <c r="G74" s="1" t="str">
        <f t="shared" si="4"/>
        <v/>
      </c>
      <c r="H74" s="1" t="e">
        <f t="shared" si="5"/>
        <v>#VALUE!</v>
      </c>
      <c r="I74" s="1" t="str">
        <f t="shared" si="9"/>
        <v/>
      </c>
      <c r="J74" s="1" t="e">
        <f t="shared" si="10"/>
        <v>#VALUE!</v>
      </c>
      <c r="K74" s="1" t="str">
        <f t="shared" si="11"/>
        <v/>
      </c>
      <c r="L74" s="1" t="e">
        <f t="shared" si="12"/>
        <v>#VALUE!</v>
      </c>
      <c r="M74" s="1" t="str">
        <f t="shared" si="6"/>
        <v/>
      </c>
      <c r="N74" s="1">
        <f t="shared" si="7"/>
        <v>12262.726000000011</v>
      </c>
    </row>
    <row r="75" spans="1:19" x14ac:dyDescent="0.25">
      <c r="A75" t="str">
        <f t="shared" si="13"/>
        <v/>
      </c>
      <c r="B75" s="7" t="str">
        <f t="shared" si="14"/>
        <v/>
      </c>
      <c r="C75" s="2">
        <v>65</v>
      </c>
      <c r="D75" s="1" t="str">
        <f t="shared" si="8"/>
        <v/>
      </c>
      <c r="E75" s="1" t="e">
        <f t="shared" ref="E75:E130" si="15">E74-H75-O75</f>
        <v>#VALUE!</v>
      </c>
      <c r="F75" s="1" t="str">
        <f t="shared" ref="F75:F130" si="16">IFERROR(IF(A75&lt;$R$9,IFERROR(IF(H75&gt;=0,N75-J75-L75,""),""),IF(A75=$R$9,D74,"")),"")</f>
        <v/>
      </c>
      <c r="G75" s="1" t="str">
        <f t="shared" ref="G75:G130" si="17">IFERROR(IF(H75&gt;=0,N75-J75-L75,""),"")</f>
        <v/>
      </c>
      <c r="H75" s="1" t="e">
        <f t="shared" ref="H75:H130" si="18">N75-J75-L75</f>
        <v>#VALUE!</v>
      </c>
      <c r="I75" s="1" t="str">
        <f t="shared" si="9"/>
        <v/>
      </c>
      <c r="J75" s="1" t="e">
        <f t="shared" si="10"/>
        <v>#VALUE!</v>
      </c>
      <c r="K75" s="1" t="str">
        <f t="shared" si="11"/>
        <v/>
      </c>
      <c r="L75" s="1" t="e">
        <f t="shared" si="12"/>
        <v>#VALUE!</v>
      </c>
      <c r="M75" s="1" t="str">
        <f t="shared" ref="M75:M130" si="19">IFERROR(IF(A75&lt;$R$9,N75,F75+I75+K75),"")</f>
        <v/>
      </c>
      <c r="N75" s="1">
        <f t="shared" ref="N75:N130" si="20">$D$5</f>
        <v>12262.726000000011</v>
      </c>
    </row>
    <row r="76" spans="1:19" x14ac:dyDescent="0.25">
      <c r="A76" t="str">
        <f t="shared" si="13"/>
        <v/>
      </c>
      <c r="B76" s="7" t="str">
        <f t="shared" si="14"/>
        <v/>
      </c>
      <c r="C76" s="2">
        <v>66</v>
      </c>
      <c r="D76" s="1" t="str">
        <f t="shared" ref="D76:D130" si="21">IFERROR(IF(E76&gt;=0.1,E75-H76-O76,""),"")</f>
        <v/>
      </c>
      <c r="E76" s="1" t="e">
        <f t="shared" si="15"/>
        <v>#VALUE!</v>
      </c>
      <c r="F76" s="1" t="str">
        <f t="shared" si="16"/>
        <v/>
      </c>
      <c r="G76" s="1" t="str">
        <f t="shared" si="17"/>
        <v/>
      </c>
      <c r="H76" s="1" t="e">
        <f t="shared" si="18"/>
        <v>#VALUE!</v>
      </c>
      <c r="I76" s="1" t="str">
        <f t="shared" ref="I76:I130" si="22">IFERROR(IF(J76&gt;=0,D75*$K$5/2,""),"")</f>
        <v/>
      </c>
      <c r="J76" s="1" t="e">
        <f t="shared" ref="J76:J130" si="23">D75*$K$5/2</f>
        <v>#VALUE!</v>
      </c>
      <c r="K76" s="1" t="str">
        <f t="shared" ref="K76:K130" si="24">IFERROR(IF(L76&gt;=0,I76*16%,""),"")</f>
        <v/>
      </c>
      <c r="L76" s="1" t="e">
        <f t="shared" ref="L76:L130" si="25">J76*16%</f>
        <v>#VALUE!</v>
      </c>
      <c r="M76" s="1" t="str">
        <f t="shared" si="19"/>
        <v/>
      </c>
      <c r="N76" s="1">
        <f t="shared" si="20"/>
        <v>12262.726000000011</v>
      </c>
    </row>
    <row r="77" spans="1:19" x14ac:dyDescent="0.25">
      <c r="A77" t="str">
        <f t="shared" si="13"/>
        <v/>
      </c>
      <c r="B77" s="7" t="str">
        <f t="shared" si="14"/>
        <v/>
      </c>
      <c r="C77" s="2">
        <v>67</v>
      </c>
      <c r="D77" s="1" t="str">
        <f t="shared" si="21"/>
        <v/>
      </c>
      <c r="E77" s="1" t="e">
        <f t="shared" si="15"/>
        <v>#VALUE!</v>
      </c>
      <c r="F77" s="1" t="str">
        <f t="shared" si="16"/>
        <v/>
      </c>
      <c r="G77" s="1" t="str">
        <f t="shared" si="17"/>
        <v/>
      </c>
      <c r="H77" s="1" t="e">
        <f t="shared" si="18"/>
        <v>#VALUE!</v>
      </c>
      <c r="I77" s="1" t="str">
        <f t="shared" si="22"/>
        <v/>
      </c>
      <c r="J77" s="1" t="e">
        <f t="shared" si="23"/>
        <v>#VALUE!</v>
      </c>
      <c r="K77" s="1" t="str">
        <f t="shared" si="24"/>
        <v/>
      </c>
      <c r="L77" s="1" t="e">
        <f t="shared" si="25"/>
        <v>#VALUE!</v>
      </c>
      <c r="M77" s="1" t="str">
        <f t="shared" si="19"/>
        <v/>
      </c>
      <c r="N77" s="1">
        <f t="shared" si="20"/>
        <v>12262.726000000011</v>
      </c>
    </row>
    <row r="78" spans="1:19" x14ac:dyDescent="0.25">
      <c r="A78" t="str">
        <f t="shared" si="13"/>
        <v/>
      </c>
      <c r="B78" s="7" t="str">
        <f t="shared" si="14"/>
        <v/>
      </c>
      <c r="C78" s="2">
        <v>68</v>
      </c>
      <c r="D78" s="1" t="str">
        <f t="shared" si="21"/>
        <v/>
      </c>
      <c r="E78" s="1" t="e">
        <f t="shared" si="15"/>
        <v>#VALUE!</v>
      </c>
      <c r="F78" s="1" t="str">
        <f t="shared" si="16"/>
        <v/>
      </c>
      <c r="G78" s="1" t="str">
        <f t="shared" si="17"/>
        <v/>
      </c>
      <c r="H78" s="1" t="e">
        <f t="shared" si="18"/>
        <v>#VALUE!</v>
      </c>
      <c r="I78" s="1" t="str">
        <f t="shared" si="22"/>
        <v/>
      </c>
      <c r="J78" s="1" t="e">
        <f t="shared" si="23"/>
        <v>#VALUE!</v>
      </c>
      <c r="K78" s="1" t="str">
        <f t="shared" si="24"/>
        <v/>
      </c>
      <c r="L78" s="1" t="e">
        <f t="shared" si="25"/>
        <v>#VALUE!</v>
      </c>
      <c r="M78" s="1" t="str">
        <f t="shared" si="19"/>
        <v/>
      </c>
      <c r="N78" s="1">
        <f t="shared" si="20"/>
        <v>12262.726000000011</v>
      </c>
    </row>
    <row r="79" spans="1:19" x14ac:dyDescent="0.25">
      <c r="A79" t="str">
        <f t="shared" si="13"/>
        <v/>
      </c>
      <c r="B79" s="7" t="str">
        <f t="shared" si="14"/>
        <v/>
      </c>
      <c r="C79" s="2">
        <v>69</v>
      </c>
      <c r="D79" s="1" t="str">
        <f t="shared" si="21"/>
        <v/>
      </c>
      <c r="E79" s="1" t="e">
        <f t="shared" si="15"/>
        <v>#VALUE!</v>
      </c>
      <c r="F79" s="1" t="str">
        <f t="shared" si="16"/>
        <v/>
      </c>
      <c r="G79" s="1" t="str">
        <f t="shared" si="17"/>
        <v/>
      </c>
      <c r="H79" s="1" t="e">
        <f t="shared" si="18"/>
        <v>#VALUE!</v>
      </c>
      <c r="I79" s="1" t="str">
        <f t="shared" si="22"/>
        <v/>
      </c>
      <c r="J79" s="1" t="e">
        <f t="shared" si="23"/>
        <v>#VALUE!</v>
      </c>
      <c r="K79" s="1" t="str">
        <f t="shared" si="24"/>
        <v/>
      </c>
      <c r="L79" s="1" t="e">
        <f t="shared" si="25"/>
        <v>#VALUE!</v>
      </c>
      <c r="M79" s="1" t="str">
        <f t="shared" si="19"/>
        <v/>
      </c>
      <c r="N79" s="1">
        <f t="shared" si="20"/>
        <v>12262.726000000011</v>
      </c>
    </row>
    <row r="80" spans="1:19" x14ac:dyDescent="0.25">
      <c r="A80" t="str">
        <f t="shared" si="13"/>
        <v/>
      </c>
      <c r="B80" s="7" t="str">
        <f t="shared" si="14"/>
        <v/>
      </c>
      <c r="C80" s="2">
        <v>70</v>
      </c>
      <c r="D80" s="1" t="str">
        <f t="shared" si="21"/>
        <v/>
      </c>
      <c r="E80" s="1" t="e">
        <f t="shared" si="15"/>
        <v>#VALUE!</v>
      </c>
      <c r="F80" s="1" t="str">
        <f t="shared" si="16"/>
        <v/>
      </c>
      <c r="G80" s="1" t="str">
        <f t="shared" si="17"/>
        <v/>
      </c>
      <c r="H80" s="1" t="e">
        <f t="shared" si="18"/>
        <v>#VALUE!</v>
      </c>
      <c r="I80" s="1" t="str">
        <f t="shared" si="22"/>
        <v/>
      </c>
      <c r="J80" s="1" t="e">
        <f t="shared" si="23"/>
        <v>#VALUE!</v>
      </c>
      <c r="K80" s="1" t="str">
        <f t="shared" si="24"/>
        <v/>
      </c>
      <c r="L80" s="1" t="e">
        <f t="shared" si="25"/>
        <v>#VALUE!</v>
      </c>
      <c r="M80" s="1" t="str">
        <f t="shared" si="19"/>
        <v/>
      </c>
      <c r="N80" s="1">
        <f t="shared" si="20"/>
        <v>12262.726000000011</v>
      </c>
    </row>
    <row r="81" spans="1:14" x14ac:dyDescent="0.25">
      <c r="A81" t="str">
        <f t="shared" si="13"/>
        <v/>
      </c>
      <c r="B81" s="7" t="str">
        <f t="shared" si="14"/>
        <v/>
      </c>
      <c r="C81" s="2">
        <v>71</v>
      </c>
      <c r="D81" s="1" t="str">
        <f t="shared" si="21"/>
        <v/>
      </c>
      <c r="E81" s="1" t="e">
        <f t="shared" si="15"/>
        <v>#VALUE!</v>
      </c>
      <c r="F81" s="1" t="str">
        <f t="shared" si="16"/>
        <v/>
      </c>
      <c r="G81" s="1" t="str">
        <f t="shared" si="17"/>
        <v/>
      </c>
      <c r="H81" s="1" t="e">
        <f t="shared" si="18"/>
        <v>#VALUE!</v>
      </c>
      <c r="I81" s="1" t="str">
        <f t="shared" si="22"/>
        <v/>
      </c>
      <c r="J81" s="1" t="e">
        <f t="shared" si="23"/>
        <v>#VALUE!</v>
      </c>
      <c r="K81" s="1" t="str">
        <f t="shared" si="24"/>
        <v/>
      </c>
      <c r="L81" s="1" t="e">
        <f t="shared" si="25"/>
        <v>#VALUE!</v>
      </c>
      <c r="M81" s="1" t="str">
        <f t="shared" si="19"/>
        <v/>
      </c>
      <c r="N81" s="1">
        <f t="shared" si="20"/>
        <v>12262.726000000011</v>
      </c>
    </row>
    <row r="82" spans="1:14" x14ac:dyDescent="0.25">
      <c r="A82" t="str">
        <f t="shared" si="13"/>
        <v/>
      </c>
      <c r="B82" s="7" t="str">
        <f t="shared" si="14"/>
        <v/>
      </c>
      <c r="C82" s="2">
        <v>72</v>
      </c>
      <c r="D82" s="1" t="str">
        <f t="shared" si="21"/>
        <v/>
      </c>
      <c r="E82" s="1" t="e">
        <f t="shared" si="15"/>
        <v>#VALUE!</v>
      </c>
      <c r="F82" s="1" t="str">
        <f t="shared" si="16"/>
        <v/>
      </c>
      <c r="G82" s="1" t="str">
        <f t="shared" si="17"/>
        <v/>
      </c>
      <c r="H82" s="1" t="e">
        <f t="shared" si="18"/>
        <v>#VALUE!</v>
      </c>
      <c r="I82" s="1" t="str">
        <f t="shared" si="22"/>
        <v/>
      </c>
      <c r="J82" s="1" t="e">
        <f t="shared" si="23"/>
        <v>#VALUE!</v>
      </c>
      <c r="K82" s="1" t="str">
        <f t="shared" si="24"/>
        <v/>
      </c>
      <c r="L82" s="1" t="e">
        <f t="shared" si="25"/>
        <v>#VALUE!</v>
      </c>
      <c r="M82" s="1" t="str">
        <f t="shared" si="19"/>
        <v/>
      </c>
      <c r="N82" s="1">
        <f t="shared" si="20"/>
        <v>12262.726000000011</v>
      </c>
    </row>
    <row r="83" spans="1:14" x14ac:dyDescent="0.25">
      <c r="A83" t="str">
        <f t="shared" si="13"/>
        <v/>
      </c>
      <c r="B83" s="7" t="str">
        <f t="shared" si="14"/>
        <v/>
      </c>
      <c r="C83" s="2">
        <v>73</v>
      </c>
      <c r="D83" s="1" t="str">
        <f t="shared" si="21"/>
        <v/>
      </c>
      <c r="E83" s="1" t="e">
        <f t="shared" si="15"/>
        <v>#VALUE!</v>
      </c>
      <c r="F83" s="1" t="str">
        <f t="shared" si="16"/>
        <v/>
      </c>
      <c r="G83" s="1" t="str">
        <f t="shared" si="17"/>
        <v/>
      </c>
      <c r="H83" s="1" t="e">
        <f t="shared" si="18"/>
        <v>#VALUE!</v>
      </c>
      <c r="I83" s="1" t="str">
        <f t="shared" si="22"/>
        <v/>
      </c>
      <c r="J83" s="1" t="e">
        <f t="shared" si="23"/>
        <v>#VALUE!</v>
      </c>
      <c r="K83" s="1" t="str">
        <f t="shared" si="24"/>
        <v/>
      </c>
      <c r="L83" s="1" t="e">
        <f t="shared" si="25"/>
        <v>#VALUE!</v>
      </c>
      <c r="M83" s="1" t="str">
        <f t="shared" si="19"/>
        <v/>
      </c>
      <c r="N83" s="1">
        <f t="shared" si="20"/>
        <v>12262.726000000011</v>
      </c>
    </row>
    <row r="84" spans="1:14" x14ac:dyDescent="0.25">
      <c r="A84" t="str">
        <f t="shared" si="13"/>
        <v/>
      </c>
      <c r="B84" s="7" t="str">
        <f t="shared" si="14"/>
        <v/>
      </c>
      <c r="C84" s="2">
        <v>74</v>
      </c>
      <c r="D84" s="1" t="str">
        <f t="shared" si="21"/>
        <v/>
      </c>
      <c r="E84" s="1" t="e">
        <f t="shared" si="15"/>
        <v>#VALUE!</v>
      </c>
      <c r="F84" s="1" t="str">
        <f t="shared" si="16"/>
        <v/>
      </c>
      <c r="G84" s="1" t="str">
        <f t="shared" si="17"/>
        <v/>
      </c>
      <c r="H84" s="1" t="e">
        <f t="shared" si="18"/>
        <v>#VALUE!</v>
      </c>
      <c r="I84" s="1" t="str">
        <f t="shared" si="22"/>
        <v/>
      </c>
      <c r="J84" s="1" t="e">
        <f t="shared" si="23"/>
        <v>#VALUE!</v>
      </c>
      <c r="K84" s="1" t="str">
        <f t="shared" si="24"/>
        <v/>
      </c>
      <c r="L84" s="1" t="e">
        <f t="shared" si="25"/>
        <v>#VALUE!</v>
      </c>
      <c r="M84" s="1" t="str">
        <f t="shared" si="19"/>
        <v/>
      </c>
      <c r="N84" s="1">
        <f t="shared" si="20"/>
        <v>12262.726000000011</v>
      </c>
    </row>
    <row r="85" spans="1:14" x14ac:dyDescent="0.25">
      <c r="A85" t="str">
        <f t="shared" si="13"/>
        <v/>
      </c>
      <c r="B85" s="7" t="str">
        <f t="shared" si="14"/>
        <v/>
      </c>
      <c r="C85" s="2">
        <v>75</v>
      </c>
      <c r="D85" s="1" t="str">
        <f t="shared" si="21"/>
        <v/>
      </c>
      <c r="E85" s="1" t="e">
        <f t="shared" si="15"/>
        <v>#VALUE!</v>
      </c>
      <c r="F85" s="1" t="str">
        <f t="shared" si="16"/>
        <v/>
      </c>
      <c r="G85" s="1" t="str">
        <f t="shared" si="17"/>
        <v/>
      </c>
      <c r="H85" s="1" t="e">
        <f t="shared" si="18"/>
        <v>#VALUE!</v>
      </c>
      <c r="I85" s="1" t="str">
        <f t="shared" si="22"/>
        <v/>
      </c>
      <c r="J85" s="1" t="e">
        <f t="shared" si="23"/>
        <v>#VALUE!</v>
      </c>
      <c r="K85" s="1" t="str">
        <f t="shared" si="24"/>
        <v/>
      </c>
      <c r="L85" s="1" t="e">
        <f t="shared" si="25"/>
        <v>#VALUE!</v>
      </c>
      <c r="M85" s="1" t="str">
        <f t="shared" si="19"/>
        <v/>
      </c>
      <c r="N85" s="1">
        <f t="shared" si="20"/>
        <v>12262.726000000011</v>
      </c>
    </row>
    <row r="86" spans="1:14" x14ac:dyDescent="0.25">
      <c r="A86" t="str">
        <f t="shared" si="13"/>
        <v/>
      </c>
      <c r="B86" s="7" t="str">
        <f t="shared" si="14"/>
        <v/>
      </c>
      <c r="C86" s="2">
        <v>76</v>
      </c>
      <c r="D86" s="1" t="str">
        <f t="shared" si="21"/>
        <v/>
      </c>
      <c r="E86" s="1" t="e">
        <f t="shared" si="15"/>
        <v>#VALUE!</v>
      </c>
      <c r="F86" s="1" t="str">
        <f t="shared" si="16"/>
        <v/>
      </c>
      <c r="G86" s="1" t="str">
        <f t="shared" si="17"/>
        <v/>
      </c>
      <c r="H86" s="1" t="e">
        <f t="shared" si="18"/>
        <v>#VALUE!</v>
      </c>
      <c r="I86" s="1" t="str">
        <f t="shared" si="22"/>
        <v/>
      </c>
      <c r="J86" s="1" t="e">
        <f t="shared" si="23"/>
        <v>#VALUE!</v>
      </c>
      <c r="K86" s="1" t="str">
        <f t="shared" si="24"/>
        <v/>
      </c>
      <c r="L86" s="1" t="e">
        <f t="shared" si="25"/>
        <v>#VALUE!</v>
      </c>
      <c r="M86" s="1" t="str">
        <f t="shared" si="19"/>
        <v/>
      </c>
      <c r="N86" s="1">
        <f t="shared" si="20"/>
        <v>12262.726000000011</v>
      </c>
    </row>
    <row r="87" spans="1:14" x14ac:dyDescent="0.25">
      <c r="A87" t="str">
        <f t="shared" si="13"/>
        <v/>
      </c>
      <c r="B87" s="7" t="str">
        <f t="shared" si="14"/>
        <v/>
      </c>
      <c r="C87" s="2">
        <v>77</v>
      </c>
      <c r="D87" s="1" t="str">
        <f t="shared" si="21"/>
        <v/>
      </c>
      <c r="E87" s="1" t="e">
        <f t="shared" si="15"/>
        <v>#VALUE!</v>
      </c>
      <c r="F87" s="1" t="str">
        <f t="shared" si="16"/>
        <v/>
      </c>
      <c r="G87" s="1" t="str">
        <f t="shared" si="17"/>
        <v/>
      </c>
      <c r="H87" s="1" t="e">
        <f t="shared" si="18"/>
        <v>#VALUE!</v>
      </c>
      <c r="I87" s="1" t="str">
        <f t="shared" si="22"/>
        <v/>
      </c>
      <c r="J87" s="1" t="e">
        <f t="shared" si="23"/>
        <v>#VALUE!</v>
      </c>
      <c r="K87" s="1" t="str">
        <f t="shared" si="24"/>
        <v/>
      </c>
      <c r="L87" s="1" t="e">
        <f t="shared" si="25"/>
        <v>#VALUE!</v>
      </c>
      <c r="M87" s="1" t="str">
        <f t="shared" si="19"/>
        <v/>
      </c>
      <c r="N87" s="1">
        <f t="shared" si="20"/>
        <v>12262.726000000011</v>
      </c>
    </row>
    <row r="88" spans="1:14" x14ac:dyDescent="0.25">
      <c r="A88" t="str">
        <f t="shared" si="13"/>
        <v/>
      </c>
      <c r="B88" s="7" t="str">
        <f t="shared" si="14"/>
        <v/>
      </c>
      <c r="C88" s="2">
        <v>78</v>
      </c>
      <c r="D88" s="1" t="str">
        <f t="shared" si="21"/>
        <v/>
      </c>
      <c r="E88" s="1" t="e">
        <f t="shared" si="15"/>
        <v>#VALUE!</v>
      </c>
      <c r="F88" s="1" t="str">
        <f t="shared" si="16"/>
        <v/>
      </c>
      <c r="G88" s="1" t="str">
        <f t="shared" si="17"/>
        <v/>
      </c>
      <c r="H88" s="1" t="e">
        <f t="shared" si="18"/>
        <v>#VALUE!</v>
      </c>
      <c r="I88" s="1" t="str">
        <f t="shared" si="22"/>
        <v/>
      </c>
      <c r="J88" s="1" t="e">
        <f t="shared" si="23"/>
        <v>#VALUE!</v>
      </c>
      <c r="K88" s="1" t="str">
        <f t="shared" si="24"/>
        <v/>
      </c>
      <c r="L88" s="1" t="e">
        <f t="shared" si="25"/>
        <v>#VALUE!</v>
      </c>
      <c r="M88" s="1" t="str">
        <f t="shared" si="19"/>
        <v/>
      </c>
      <c r="N88" s="1">
        <f t="shared" si="20"/>
        <v>12262.726000000011</v>
      </c>
    </row>
    <row r="89" spans="1:14" x14ac:dyDescent="0.25">
      <c r="A89" t="str">
        <f t="shared" si="13"/>
        <v/>
      </c>
      <c r="B89" s="7" t="str">
        <f t="shared" si="14"/>
        <v/>
      </c>
      <c r="C89" s="2">
        <v>79</v>
      </c>
      <c r="D89" s="1" t="str">
        <f t="shared" si="21"/>
        <v/>
      </c>
      <c r="E89" s="1" t="e">
        <f t="shared" si="15"/>
        <v>#VALUE!</v>
      </c>
      <c r="F89" s="1" t="str">
        <f t="shared" si="16"/>
        <v/>
      </c>
      <c r="G89" s="1" t="str">
        <f t="shared" si="17"/>
        <v/>
      </c>
      <c r="H89" s="1" t="e">
        <f t="shared" si="18"/>
        <v>#VALUE!</v>
      </c>
      <c r="I89" s="1" t="str">
        <f t="shared" si="22"/>
        <v/>
      </c>
      <c r="J89" s="1" t="e">
        <f t="shared" si="23"/>
        <v>#VALUE!</v>
      </c>
      <c r="K89" s="1" t="str">
        <f t="shared" si="24"/>
        <v/>
      </c>
      <c r="L89" s="1" t="e">
        <f t="shared" si="25"/>
        <v>#VALUE!</v>
      </c>
      <c r="M89" s="1" t="str">
        <f t="shared" si="19"/>
        <v/>
      </c>
      <c r="N89" s="1">
        <f t="shared" si="20"/>
        <v>12262.726000000011</v>
      </c>
    </row>
    <row r="90" spans="1:14" x14ac:dyDescent="0.25">
      <c r="A90" t="str">
        <f t="shared" si="13"/>
        <v/>
      </c>
      <c r="B90" s="7" t="str">
        <f t="shared" si="14"/>
        <v/>
      </c>
      <c r="C90" s="2">
        <v>80</v>
      </c>
      <c r="D90" s="1" t="str">
        <f t="shared" si="21"/>
        <v/>
      </c>
      <c r="E90" s="1" t="e">
        <f t="shared" si="15"/>
        <v>#VALUE!</v>
      </c>
      <c r="F90" s="1" t="str">
        <f t="shared" si="16"/>
        <v/>
      </c>
      <c r="G90" s="1" t="str">
        <f t="shared" si="17"/>
        <v/>
      </c>
      <c r="H90" s="1" t="e">
        <f t="shared" si="18"/>
        <v>#VALUE!</v>
      </c>
      <c r="I90" s="1" t="str">
        <f t="shared" si="22"/>
        <v/>
      </c>
      <c r="J90" s="1" t="e">
        <f t="shared" si="23"/>
        <v>#VALUE!</v>
      </c>
      <c r="K90" s="1" t="str">
        <f t="shared" si="24"/>
        <v/>
      </c>
      <c r="L90" s="1" t="e">
        <f t="shared" si="25"/>
        <v>#VALUE!</v>
      </c>
      <c r="M90" s="1" t="str">
        <f t="shared" si="19"/>
        <v/>
      </c>
      <c r="N90" s="1">
        <f t="shared" si="20"/>
        <v>12262.726000000011</v>
      </c>
    </row>
    <row r="91" spans="1:14" x14ac:dyDescent="0.25">
      <c r="A91" t="str">
        <f t="shared" si="13"/>
        <v/>
      </c>
      <c r="B91" s="7" t="str">
        <f t="shared" si="14"/>
        <v/>
      </c>
      <c r="C91" s="2">
        <v>81</v>
      </c>
      <c r="D91" s="1" t="str">
        <f t="shared" si="21"/>
        <v/>
      </c>
      <c r="E91" s="1" t="e">
        <f t="shared" si="15"/>
        <v>#VALUE!</v>
      </c>
      <c r="F91" s="1" t="str">
        <f t="shared" si="16"/>
        <v/>
      </c>
      <c r="G91" s="1" t="str">
        <f t="shared" si="17"/>
        <v/>
      </c>
      <c r="H91" s="1" t="e">
        <f t="shared" si="18"/>
        <v>#VALUE!</v>
      </c>
      <c r="I91" s="1" t="str">
        <f t="shared" si="22"/>
        <v/>
      </c>
      <c r="J91" s="1" t="e">
        <f t="shared" si="23"/>
        <v>#VALUE!</v>
      </c>
      <c r="K91" s="1" t="str">
        <f t="shared" si="24"/>
        <v/>
      </c>
      <c r="L91" s="1" t="e">
        <f t="shared" si="25"/>
        <v>#VALUE!</v>
      </c>
      <c r="M91" s="1" t="str">
        <f t="shared" si="19"/>
        <v/>
      </c>
      <c r="N91" s="1">
        <f t="shared" si="20"/>
        <v>12262.726000000011</v>
      </c>
    </row>
    <row r="92" spans="1:14" x14ac:dyDescent="0.25">
      <c r="A92" t="str">
        <f t="shared" si="13"/>
        <v/>
      </c>
      <c r="B92" s="7" t="str">
        <f t="shared" si="14"/>
        <v/>
      </c>
      <c r="C92" s="2">
        <v>82</v>
      </c>
      <c r="D92" s="1" t="str">
        <f t="shared" si="21"/>
        <v/>
      </c>
      <c r="E92" s="1" t="e">
        <f t="shared" si="15"/>
        <v>#VALUE!</v>
      </c>
      <c r="F92" s="1" t="str">
        <f t="shared" si="16"/>
        <v/>
      </c>
      <c r="G92" s="1" t="str">
        <f t="shared" si="17"/>
        <v/>
      </c>
      <c r="H92" s="1" t="e">
        <f t="shared" si="18"/>
        <v>#VALUE!</v>
      </c>
      <c r="I92" s="1" t="str">
        <f t="shared" si="22"/>
        <v/>
      </c>
      <c r="J92" s="1" t="e">
        <f t="shared" si="23"/>
        <v>#VALUE!</v>
      </c>
      <c r="K92" s="1" t="str">
        <f t="shared" si="24"/>
        <v/>
      </c>
      <c r="L92" s="1" t="e">
        <f t="shared" si="25"/>
        <v>#VALUE!</v>
      </c>
      <c r="M92" s="1" t="str">
        <f t="shared" si="19"/>
        <v/>
      </c>
      <c r="N92" s="1">
        <f t="shared" si="20"/>
        <v>12262.726000000011</v>
      </c>
    </row>
    <row r="93" spans="1:14" x14ac:dyDescent="0.25">
      <c r="A93" t="str">
        <f t="shared" si="13"/>
        <v/>
      </c>
      <c r="B93" s="7" t="str">
        <f t="shared" si="14"/>
        <v/>
      </c>
      <c r="C93" s="2">
        <v>83</v>
      </c>
      <c r="D93" s="1" t="str">
        <f t="shared" si="21"/>
        <v/>
      </c>
      <c r="E93" s="1" t="e">
        <f t="shared" si="15"/>
        <v>#VALUE!</v>
      </c>
      <c r="F93" s="1" t="str">
        <f t="shared" si="16"/>
        <v/>
      </c>
      <c r="G93" s="1" t="str">
        <f t="shared" si="17"/>
        <v/>
      </c>
      <c r="H93" s="1" t="e">
        <f t="shared" si="18"/>
        <v>#VALUE!</v>
      </c>
      <c r="I93" s="1" t="str">
        <f t="shared" si="22"/>
        <v/>
      </c>
      <c r="J93" s="1" t="e">
        <f t="shared" si="23"/>
        <v>#VALUE!</v>
      </c>
      <c r="K93" s="1" t="str">
        <f t="shared" si="24"/>
        <v/>
      </c>
      <c r="L93" s="1" t="e">
        <f t="shared" si="25"/>
        <v>#VALUE!</v>
      </c>
      <c r="M93" s="1" t="str">
        <f t="shared" si="19"/>
        <v/>
      </c>
      <c r="N93" s="1">
        <f t="shared" si="20"/>
        <v>12262.726000000011</v>
      </c>
    </row>
    <row r="94" spans="1:14" x14ac:dyDescent="0.25">
      <c r="A94" t="str">
        <f t="shared" si="13"/>
        <v/>
      </c>
      <c r="B94" s="7" t="str">
        <f t="shared" si="14"/>
        <v/>
      </c>
      <c r="C94" s="2">
        <v>84</v>
      </c>
      <c r="D94" s="1" t="str">
        <f t="shared" si="21"/>
        <v/>
      </c>
      <c r="E94" s="1" t="e">
        <f t="shared" si="15"/>
        <v>#VALUE!</v>
      </c>
      <c r="F94" s="1" t="str">
        <f t="shared" si="16"/>
        <v/>
      </c>
      <c r="G94" s="1" t="str">
        <f t="shared" si="17"/>
        <v/>
      </c>
      <c r="H94" s="1" t="e">
        <f t="shared" si="18"/>
        <v>#VALUE!</v>
      </c>
      <c r="I94" s="1" t="str">
        <f t="shared" si="22"/>
        <v/>
      </c>
      <c r="J94" s="1" t="e">
        <f t="shared" si="23"/>
        <v>#VALUE!</v>
      </c>
      <c r="K94" s="1" t="str">
        <f t="shared" si="24"/>
        <v/>
      </c>
      <c r="L94" s="1" t="e">
        <f t="shared" si="25"/>
        <v>#VALUE!</v>
      </c>
      <c r="M94" s="1" t="str">
        <f t="shared" si="19"/>
        <v/>
      </c>
      <c r="N94" s="1">
        <f t="shared" si="20"/>
        <v>12262.726000000011</v>
      </c>
    </row>
    <row r="95" spans="1:14" x14ac:dyDescent="0.25">
      <c r="A95" t="str">
        <f t="shared" si="13"/>
        <v/>
      </c>
      <c r="B95" s="7" t="str">
        <f t="shared" si="14"/>
        <v/>
      </c>
      <c r="C95" s="2">
        <v>85</v>
      </c>
      <c r="D95" s="1" t="str">
        <f t="shared" si="21"/>
        <v/>
      </c>
      <c r="E95" s="1" t="e">
        <f t="shared" si="15"/>
        <v>#VALUE!</v>
      </c>
      <c r="F95" s="1" t="str">
        <f t="shared" si="16"/>
        <v/>
      </c>
      <c r="G95" s="1" t="str">
        <f t="shared" si="17"/>
        <v/>
      </c>
      <c r="H95" s="1" t="e">
        <f t="shared" si="18"/>
        <v>#VALUE!</v>
      </c>
      <c r="I95" s="1" t="str">
        <f t="shared" si="22"/>
        <v/>
      </c>
      <c r="J95" s="1" t="e">
        <f t="shared" si="23"/>
        <v>#VALUE!</v>
      </c>
      <c r="K95" s="1" t="str">
        <f t="shared" si="24"/>
        <v/>
      </c>
      <c r="L95" s="1" t="e">
        <f t="shared" si="25"/>
        <v>#VALUE!</v>
      </c>
      <c r="M95" s="1" t="str">
        <f t="shared" si="19"/>
        <v/>
      </c>
      <c r="N95" s="1">
        <f t="shared" si="20"/>
        <v>12262.726000000011</v>
      </c>
    </row>
    <row r="96" spans="1:14" x14ac:dyDescent="0.25">
      <c r="A96" t="str">
        <f t="shared" si="13"/>
        <v/>
      </c>
      <c r="B96" s="7" t="str">
        <f t="shared" si="14"/>
        <v/>
      </c>
      <c r="C96" s="2">
        <v>86</v>
      </c>
      <c r="D96" s="1" t="str">
        <f t="shared" si="21"/>
        <v/>
      </c>
      <c r="E96" s="1" t="e">
        <f t="shared" si="15"/>
        <v>#VALUE!</v>
      </c>
      <c r="F96" s="1" t="str">
        <f t="shared" si="16"/>
        <v/>
      </c>
      <c r="G96" s="1" t="str">
        <f t="shared" si="17"/>
        <v/>
      </c>
      <c r="H96" s="1" t="e">
        <f t="shared" si="18"/>
        <v>#VALUE!</v>
      </c>
      <c r="I96" s="1" t="str">
        <f t="shared" si="22"/>
        <v/>
      </c>
      <c r="J96" s="1" t="e">
        <f t="shared" si="23"/>
        <v>#VALUE!</v>
      </c>
      <c r="K96" s="1" t="str">
        <f t="shared" si="24"/>
        <v/>
      </c>
      <c r="L96" s="1" t="e">
        <f t="shared" si="25"/>
        <v>#VALUE!</v>
      </c>
      <c r="M96" s="1" t="str">
        <f t="shared" si="19"/>
        <v/>
      </c>
      <c r="N96" s="1">
        <f t="shared" si="20"/>
        <v>12262.726000000011</v>
      </c>
    </row>
    <row r="97" spans="1:14" x14ac:dyDescent="0.25">
      <c r="A97" t="str">
        <f t="shared" si="13"/>
        <v/>
      </c>
      <c r="B97" s="7" t="str">
        <f t="shared" si="14"/>
        <v/>
      </c>
      <c r="C97" s="2">
        <v>87</v>
      </c>
      <c r="D97" s="1" t="str">
        <f t="shared" si="21"/>
        <v/>
      </c>
      <c r="E97" s="1" t="e">
        <f t="shared" si="15"/>
        <v>#VALUE!</v>
      </c>
      <c r="F97" s="1" t="str">
        <f t="shared" si="16"/>
        <v/>
      </c>
      <c r="G97" s="1" t="str">
        <f t="shared" si="17"/>
        <v/>
      </c>
      <c r="H97" s="1" t="e">
        <f t="shared" si="18"/>
        <v>#VALUE!</v>
      </c>
      <c r="I97" s="1" t="str">
        <f t="shared" si="22"/>
        <v/>
      </c>
      <c r="J97" s="1" t="e">
        <f t="shared" si="23"/>
        <v>#VALUE!</v>
      </c>
      <c r="K97" s="1" t="str">
        <f t="shared" si="24"/>
        <v/>
      </c>
      <c r="L97" s="1" t="e">
        <f t="shared" si="25"/>
        <v>#VALUE!</v>
      </c>
      <c r="M97" s="1" t="str">
        <f t="shared" si="19"/>
        <v/>
      </c>
      <c r="N97" s="1">
        <f t="shared" si="20"/>
        <v>12262.726000000011</v>
      </c>
    </row>
    <row r="98" spans="1:14" x14ac:dyDescent="0.25">
      <c r="A98" t="str">
        <f t="shared" si="13"/>
        <v/>
      </c>
      <c r="B98" s="7" t="str">
        <f t="shared" si="14"/>
        <v/>
      </c>
      <c r="C98" s="2">
        <v>88</v>
      </c>
      <c r="D98" s="1" t="str">
        <f t="shared" si="21"/>
        <v/>
      </c>
      <c r="E98" s="1" t="e">
        <f t="shared" si="15"/>
        <v>#VALUE!</v>
      </c>
      <c r="F98" s="1" t="str">
        <f t="shared" si="16"/>
        <v/>
      </c>
      <c r="G98" s="1" t="str">
        <f t="shared" si="17"/>
        <v/>
      </c>
      <c r="H98" s="1" t="e">
        <f t="shared" si="18"/>
        <v>#VALUE!</v>
      </c>
      <c r="I98" s="1" t="str">
        <f t="shared" si="22"/>
        <v/>
      </c>
      <c r="J98" s="1" t="e">
        <f t="shared" si="23"/>
        <v>#VALUE!</v>
      </c>
      <c r="K98" s="1" t="str">
        <f t="shared" si="24"/>
        <v/>
      </c>
      <c r="L98" s="1" t="e">
        <f t="shared" si="25"/>
        <v>#VALUE!</v>
      </c>
      <c r="M98" s="1" t="str">
        <f t="shared" si="19"/>
        <v/>
      </c>
      <c r="N98" s="1">
        <f t="shared" si="20"/>
        <v>12262.726000000011</v>
      </c>
    </row>
    <row r="99" spans="1:14" x14ac:dyDescent="0.25">
      <c r="A99" t="str">
        <f t="shared" si="13"/>
        <v/>
      </c>
      <c r="B99" s="7" t="str">
        <f t="shared" si="14"/>
        <v/>
      </c>
      <c r="C99" s="2">
        <v>89</v>
      </c>
      <c r="D99" s="1" t="str">
        <f t="shared" si="21"/>
        <v/>
      </c>
      <c r="E99" s="1" t="e">
        <f t="shared" si="15"/>
        <v>#VALUE!</v>
      </c>
      <c r="F99" s="1" t="str">
        <f t="shared" si="16"/>
        <v/>
      </c>
      <c r="G99" s="1" t="str">
        <f t="shared" si="17"/>
        <v/>
      </c>
      <c r="H99" s="1" t="e">
        <f t="shared" si="18"/>
        <v>#VALUE!</v>
      </c>
      <c r="I99" s="1" t="str">
        <f t="shared" si="22"/>
        <v/>
      </c>
      <c r="J99" s="1" t="e">
        <f t="shared" si="23"/>
        <v>#VALUE!</v>
      </c>
      <c r="K99" s="1" t="str">
        <f t="shared" si="24"/>
        <v/>
      </c>
      <c r="L99" s="1" t="e">
        <f t="shared" si="25"/>
        <v>#VALUE!</v>
      </c>
      <c r="M99" s="1" t="str">
        <f t="shared" si="19"/>
        <v/>
      </c>
      <c r="N99" s="1">
        <f t="shared" si="20"/>
        <v>12262.726000000011</v>
      </c>
    </row>
    <row r="100" spans="1:14" x14ac:dyDescent="0.25">
      <c r="A100" t="str">
        <f t="shared" si="13"/>
        <v/>
      </c>
      <c r="B100" s="7" t="str">
        <f t="shared" si="14"/>
        <v/>
      </c>
      <c r="C100" s="2">
        <v>90</v>
      </c>
      <c r="D100" s="1" t="str">
        <f t="shared" si="21"/>
        <v/>
      </c>
      <c r="E100" s="1" t="e">
        <f t="shared" si="15"/>
        <v>#VALUE!</v>
      </c>
      <c r="F100" s="1" t="str">
        <f t="shared" si="16"/>
        <v/>
      </c>
      <c r="G100" s="1" t="str">
        <f t="shared" si="17"/>
        <v/>
      </c>
      <c r="H100" s="1" t="e">
        <f t="shared" si="18"/>
        <v>#VALUE!</v>
      </c>
      <c r="I100" s="1" t="str">
        <f t="shared" si="22"/>
        <v/>
      </c>
      <c r="J100" s="1" t="e">
        <f t="shared" si="23"/>
        <v>#VALUE!</v>
      </c>
      <c r="K100" s="1" t="str">
        <f t="shared" si="24"/>
        <v/>
      </c>
      <c r="L100" s="1" t="e">
        <f t="shared" si="25"/>
        <v>#VALUE!</v>
      </c>
      <c r="M100" s="1" t="str">
        <f t="shared" si="19"/>
        <v/>
      </c>
      <c r="N100" s="1">
        <f t="shared" si="20"/>
        <v>12262.726000000011</v>
      </c>
    </row>
    <row r="101" spans="1:14" x14ac:dyDescent="0.25">
      <c r="A101" t="str">
        <f t="shared" si="13"/>
        <v/>
      </c>
      <c r="B101" s="7" t="str">
        <f t="shared" si="14"/>
        <v/>
      </c>
      <c r="C101" s="2">
        <v>91</v>
      </c>
      <c r="D101" s="1" t="str">
        <f t="shared" si="21"/>
        <v/>
      </c>
      <c r="E101" s="1" t="e">
        <f t="shared" si="15"/>
        <v>#VALUE!</v>
      </c>
      <c r="F101" s="1" t="str">
        <f t="shared" si="16"/>
        <v/>
      </c>
      <c r="G101" s="1" t="str">
        <f t="shared" si="17"/>
        <v/>
      </c>
      <c r="H101" s="1" t="e">
        <f t="shared" si="18"/>
        <v>#VALUE!</v>
      </c>
      <c r="I101" s="1" t="str">
        <f t="shared" si="22"/>
        <v/>
      </c>
      <c r="J101" s="1" t="e">
        <f t="shared" si="23"/>
        <v>#VALUE!</v>
      </c>
      <c r="K101" s="1" t="str">
        <f t="shared" si="24"/>
        <v/>
      </c>
      <c r="L101" s="1" t="e">
        <f t="shared" si="25"/>
        <v>#VALUE!</v>
      </c>
      <c r="M101" s="1" t="str">
        <f t="shared" si="19"/>
        <v/>
      </c>
      <c r="N101" s="1">
        <f t="shared" si="20"/>
        <v>12262.726000000011</v>
      </c>
    </row>
    <row r="102" spans="1:14" x14ac:dyDescent="0.25">
      <c r="A102" t="str">
        <f t="shared" si="13"/>
        <v/>
      </c>
      <c r="B102" s="7" t="str">
        <f t="shared" si="14"/>
        <v/>
      </c>
      <c r="C102" s="2">
        <v>92</v>
      </c>
      <c r="D102" s="1" t="str">
        <f t="shared" si="21"/>
        <v/>
      </c>
      <c r="E102" s="1" t="e">
        <f t="shared" si="15"/>
        <v>#VALUE!</v>
      </c>
      <c r="F102" s="1" t="str">
        <f t="shared" si="16"/>
        <v/>
      </c>
      <c r="G102" s="1" t="str">
        <f t="shared" si="17"/>
        <v/>
      </c>
      <c r="H102" s="1" t="e">
        <f t="shared" si="18"/>
        <v>#VALUE!</v>
      </c>
      <c r="I102" s="1" t="str">
        <f t="shared" si="22"/>
        <v/>
      </c>
      <c r="J102" s="1" t="e">
        <f t="shared" si="23"/>
        <v>#VALUE!</v>
      </c>
      <c r="K102" s="1" t="str">
        <f t="shared" si="24"/>
        <v/>
      </c>
      <c r="L102" s="1" t="e">
        <f t="shared" si="25"/>
        <v>#VALUE!</v>
      </c>
      <c r="M102" s="1" t="str">
        <f t="shared" si="19"/>
        <v/>
      </c>
      <c r="N102" s="1">
        <f t="shared" si="20"/>
        <v>12262.726000000011</v>
      </c>
    </row>
    <row r="103" spans="1:14" x14ac:dyDescent="0.25">
      <c r="A103" t="str">
        <f t="shared" si="13"/>
        <v/>
      </c>
      <c r="B103" s="7" t="str">
        <f t="shared" si="14"/>
        <v/>
      </c>
      <c r="C103" s="2">
        <v>93</v>
      </c>
      <c r="D103" s="1" t="str">
        <f t="shared" si="21"/>
        <v/>
      </c>
      <c r="E103" s="1" t="e">
        <f t="shared" si="15"/>
        <v>#VALUE!</v>
      </c>
      <c r="F103" s="1" t="str">
        <f t="shared" si="16"/>
        <v/>
      </c>
      <c r="G103" s="1" t="str">
        <f t="shared" si="17"/>
        <v/>
      </c>
      <c r="H103" s="1" t="e">
        <f t="shared" si="18"/>
        <v>#VALUE!</v>
      </c>
      <c r="I103" s="1" t="str">
        <f t="shared" si="22"/>
        <v/>
      </c>
      <c r="J103" s="1" t="e">
        <f t="shared" si="23"/>
        <v>#VALUE!</v>
      </c>
      <c r="K103" s="1" t="str">
        <f t="shared" si="24"/>
        <v/>
      </c>
      <c r="L103" s="1" t="e">
        <f t="shared" si="25"/>
        <v>#VALUE!</v>
      </c>
      <c r="M103" s="1" t="str">
        <f t="shared" si="19"/>
        <v/>
      </c>
      <c r="N103" s="1">
        <f t="shared" si="20"/>
        <v>12262.726000000011</v>
      </c>
    </row>
    <row r="104" spans="1:14" x14ac:dyDescent="0.25">
      <c r="A104" t="str">
        <f t="shared" si="13"/>
        <v/>
      </c>
      <c r="B104" s="7" t="str">
        <f t="shared" si="14"/>
        <v/>
      </c>
      <c r="C104" s="2">
        <v>94</v>
      </c>
      <c r="D104" s="1" t="str">
        <f t="shared" si="21"/>
        <v/>
      </c>
      <c r="E104" s="1" t="e">
        <f t="shared" si="15"/>
        <v>#VALUE!</v>
      </c>
      <c r="F104" s="1" t="str">
        <f t="shared" si="16"/>
        <v/>
      </c>
      <c r="G104" s="1" t="str">
        <f t="shared" si="17"/>
        <v/>
      </c>
      <c r="H104" s="1" t="e">
        <f t="shared" si="18"/>
        <v>#VALUE!</v>
      </c>
      <c r="I104" s="1" t="str">
        <f t="shared" si="22"/>
        <v/>
      </c>
      <c r="J104" s="1" t="e">
        <f t="shared" si="23"/>
        <v>#VALUE!</v>
      </c>
      <c r="K104" s="1" t="str">
        <f t="shared" si="24"/>
        <v/>
      </c>
      <c r="L104" s="1" t="e">
        <f t="shared" si="25"/>
        <v>#VALUE!</v>
      </c>
      <c r="M104" s="1" t="str">
        <f t="shared" si="19"/>
        <v/>
      </c>
      <c r="N104" s="1">
        <f t="shared" si="20"/>
        <v>12262.726000000011</v>
      </c>
    </row>
    <row r="105" spans="1:14" x14ac:dyDescent="0.25">
      <c r="A105" t="str">
        <f t="shared" si="13"/>
        <v/>
      </c>
      <c r="B105" s="7" t="str">
        <f t="shared" si="14"/>
        <v/>
      </c>
      <c r="C105" s="2">
        <v>95</v>
      </c>
      <c r="D105" s="1" t="str">
        <f t="shared" si="21"/>
        <v/>
      </c>
      <c r="E105" s="1" t="e">
        <f t="shared" si="15"/>
        <v>#VALUE!</v>
      </c>
      <c r="F105" s="1" t="str">
        <f t="shared" si="16"/>
        <v/>
      </c>
      <c r="G105" s="1" t="str">
        <f t="shared" si="17"/>
        <v/>
      </c>
      <c r="H105" s="1" t="e">
        <f t="shared" si="18"/>
        <v>#VALUE!</v>
      </c>
      <c r="I105" s="1" t="str">
        <f t="shared" si="22"/>
        <v/>
      </c>
      <c r="J105" s="1" t="e">
        <f t="shared" si="23"/>
        <v>#VALUE!</v>
      </c>
      <c r="K105" s="1" t="str">
        <f t="shared" si="24"/>
        <v/>
      </c>
      <c r="L105" s="1" t="e">
        <f t="shared" si="25"/>
        <v>#VALUE!</v>
      </c>
      <c r="M105" s="1" t="str">
        <f t="shared" si="19"/>
        <v/>
      </c>
      <c r="N105" s="1">
        <f t="shared" si="20"/>
        <v>12262.726000000011</v>
      </c>
    </row>
    <row r="106" spans="1:14" x14ac:dyDescent="0.25">
      <c r="A106" t="str">
        <f t="shared" si="13"/>
        <v/>
      </c>
      <c r="B106" s="7" t="str">
        <f t="shared" si="14"/>
        <v/>
      </c>
      <c r="C106" s="2">
        <v>96</v>
      </c>
      <c r="D106" s="1" t="str">
        <f t="shared" si="21"/>
        <v/>
      </c>
      <c r="E106" s="1" t="e">
        <f t="shared" si="15"/>
        <v>#VALUE!</v>
      </c>
      <c r="F106" s="1" t="str">
        <f t="shared" si="16"/>
        <v/>
      </c>
      <c r="G106" s="1" t="str">
        <f t="shared" si="17"/>
        <v/>
      </c>
      <c r="H106" s="1" t="e">
        <f t="shared" si="18"/>
        <v>#VALUE!</v>
      </c>
      <c r="I106" s="1" t="str">
        <f t="shared" si="22"/>
        <v/>
      </c>
      <c r="J106" s="1" t="e">
        <f t="shared" si="23"/>
        <v>#VALUE!</v>
      </c>
      <c r="K106" s="1" t="str">
        <f t="shared" si="24"/>
        <v/>
      </c>
      <c r="L106" s="1" t="e">
        <f t="shared" si="25"/>
        <v>#VALUE!</v>
      </c>
      <c r="M106" s="1" t="str">
        <f t="shared" si="19"/>
        <v/>
      </c>
      <c r="N106" s="1">
        <f t="shared" si="20"/>
        <v>12262.726000000011</v>
      </c>
    </row>
    <row r="107" spans="1:14" x14ac:dyDescent="0.25">
      <c r="A107" t="str">
        <f t="shared" si="13"/>
        <v/>
      </c>
      <c r="B107" s="7" t="str">
        <f t="shared" si="14"/>
        <v/>
      </c>
      <c r="C107" s="2">
        <v>97</v>
      </c>
      <c r="D107" s="1" t="str">
        <f t="shared" si="21"/>
        <v/>
      </c>
      <c r="E107" s="1" t="e">
        <f t="shared" si="15"/>
        <v>#VALUE!</v>
      </c>
      <c r="F107" s="1" t="str">
        <f t="shared" si="16"/>
        <v/>
      </c>
      <c r="G107" s="1" t="str">
        <f t="shared" si="17"/>
        <v/>
      </c>
      <c r="H107" s="1" t="e">
        <f t="shared" si="18"/>
        <v>#VALUE!</v>
      </c>
      <c r="I107" s="1" t="str">
        <f t="shared" si="22"/>
        <v/>
      </c>
      <c r="J107" s="1" t="e">
        <f t="shared" si="23"/>
        <v>#VALUE!</v>
      </c>
      <c r="K107" s="1" t="str">
        <f t="shared" si="24"/>
        <v/>
      </c>
      <c r="L107" s="1" t="e">
        <f t="shared" si="25"/>
        <v>#VALUE!</v>
      </c>
      <c r="M107" s="1" t="str">
        <f t="shared" si="19"/>
        <v/>
      </c>
      <c r="N107" s="1">
        <f t="shared" si="20"/>
        <v>12262.726000000011</v>
      </c>
    </row>
    <row r="108" spans="1:14" x14ac:dyDescent="0.25">
      <c r="A108" t="str">
        <f t="shared" si="13"/>
        <v/>
      </c>
      <c r="B108" s="7" t="str">
        <f t="shared" si="14"/>
        <v/>
      </c>
      <c r="C108" s="2">
        <v>98</v>
      </c>
      <c r="D108" s="1" t="str">
        <f t="shared" si="21"/>
        <v/>
      </c>
      <c r="E108" s="1" t="e">
        <f t="shared" si="15"/>
        <v>#VALUE!</v>
      </c>
      <c r="F108" s="1" t="str">
        <f t="shared" si="16"/>
        <v/>
      </c>
      <c r="G108" s="1" t="str">
        <f t="shared" si="17"/>
        <v/>
      </c>
      <c r="H108" s="1" t="e">
        <f t="shared" si="18"/>
        <v>#VALUE!</v>
      </c>
      <c r="I108" s="1" t="str">
        <f t="shared" si="22"/>
        <v/>
      </c>
      <c r="J108" s="1" t="e">
        <f t="shared" si="23"/>
        <v>#VALUE!</v>
      </c>
      <c r="K108" s="1" t="str">
        <f t="shared" si="24"/>
        <v/>
      </c>
      <c r="L108" s="1" t="e">
        <f t="shared" si="25"/>
        <v>#VALUE!</v>
      </c>
      <c r="M108" s="1" t="str">
        <f t="shared" si="19"/>
        <v/>
      </c>
      <c r="N108" s="1">
        <f t="shared" si="20"/>
        <v>12262.726000000011</v>
      </c>
    </row>
    <row r="109" spans="1:14" x14ac:dyDescent="0.25">
      <c r="A109" t="str">
        <f t="shared" si="13"/>
        <v/>
      </c>
      <c r="B109" s="7" t="str">
        <f t="shared" si="14"/>
        <v/>
      </c>
      <c r="C109" s="2">
        <v>99</v>
      </c>
      <c r="D109" s="1" t="str">
        <f t="shared" si="21"/>
        <v/>
      </c>
      <c r="E109" s="1" t="e">
        <f t="shared" si="15"/>
        <v>#VALUE!</v>
      </c>
      <c r="F109" s="1" t="str">
        <f t="shared" si="16"/>
        <v/>
      </c>
      <c r="G109" s="1" t="str">
        <f t="shared" si="17"/>
        <v/>
      </c>
      <c r="H109" s="1" t="e">
        <f t="shared" si="18"/>
        <v>#VALUE!</v>
      </c>
      <c r="I109" s="1" t="str">
        <f t="shared" si="22"/>
        <v/>
      </c>
      <c r="J109" s="1" t="e">
        <f t="shared" si="23"/>
        <v>#VALUE!</v>
      </c>
      <c r="K109" s="1" t="str">
        <f t="shared" si="24"/>
        <v/>
      </c>
      <c r="L109" s="1" t="e">
        <f t="shared" si="25"/>
        <v>#VALUE!</v>
      </c>
      <c r="M109" s="1" t="str">
        <f t="shared" si="19"/>
        <v/>
      </c>
      <c r="N109" s="1">
        <f t="shared" si="20"/>
        <v>12262.726000000011</v>
      </c>
    </row>
    <row r="110" spans="1:14" x14ac:dyDescent="0.25">
      <c r="A110" t="str">
        <f t="shared" si="13"/>
        <v/>
      </c>
      <c r="B110" s="7" t="str">
        <f t="shared" si="14"/>
        <v/>
      </c>
      <c r="C110" s="2">
        <v>100</v>
      </c>
      <c r="D110" s="1" t="str">
        <f t="shared" si="21"/>
        <v/>
      </c>
      <c r="E110" s="1" t="e">
        <f t="shared" si="15"/>
        <v>#VALUE!</v>
      </c>
      <c r="F110" s="1" t="str">
        <f t="shared" si="16"/>
        <v/>
      </c>
      <c r="G110" s="1" t="str">
        <f t="shared" si="17"/>
        <v/>
      </c>
      <c r="H110" s="1" t="e">
        <f t="shared" si="18"/>
        <v>#VALUE!</v>
      </c>
      <c r="I110" s="1" t="str">
        <f t="shared" si="22"/>
        <v/>
      </c>
      <c r="J110" s="1" t="e">
        <f t="shared" si="23"/>
        <v>#VALUE!</v>
      </c>
      <c r="K110" s="1" t="str">
        <f t="shared" si="24"/>
        <v/>
      </c>
      <c r="L110" s="1" t="e">
        <f t="shared" si="25"/>
        <v>#VALUE!</v>
      </c>
      <c r="M110" s="1" t="str">
        <f t="shared" si="19"/>
        <v/>
      </c>
      <c r="N110" s="1">
        <f t="shared" si="20"/>
        <v>12262.726000000011</v>
      </c>
    </row>
    <row r="111" spans="1:14" x14ac:dyDescent="0.25">
      <c r="A111" t="str">
        <f t="shared" si="13"/>
        <v/>
      </c>
      <c r="B111" s="7" t="str">
        <f t="shared" si="14"/>
        <v/>
      </c>
      <c r="C111" s="2">
        <v>101</v>
      </c>
      <c r="D111" s="1" t="str">
        <f t="shared" si="21"/>
        <v/>
      </c>
      <c r="E111" s="1" t="e">
        <f t="shared" si="15"/>
        <v>#VALUE!</v>
      </c>
      <c r="F111" s="1" t="str">
        <f t="shared" si="16"/>
        <v/>
      </c>
      <c r="G111" s="1" t="str">
        <f t="shared" si="17"/>
        <v/>
      </c>
      <c r="H111" s="1" t="e">
        <f t="shared" si="18"/>
        <v>#VALUE!</v>
      </c>
      <c r="I111" s="1" t="str">
        <f t="shared" si="22"/>
        <v/>
      </c>
      <c r="J111" s="1" t="e">
        <f t="shared" si="23"/>
        <v>#VALUE!</v>
      </c>
      <c r="K111" s="1" t="str">
        <f t="shared" si="24"/>
        <v/>
      </c>
      <c r="L111" s="1" t="e">
        <f t="shared" si="25"/>
        <v>#VALUE!</v>
      </c>
      <c r="M111" s="1" t="str">
        <f t="shared" si="19"/>
        <v/>
      </c>
      <c r="N111" s="1">
        <f t="shared" si="20"/>
        <v>12262.726000000011</v>
      </c>
    </row>
    <row r="112" spans="1:14" x14ac:dyDescent="0.25">
      <c r="A112" t="str">
        <f t="shared" si="13"/>
        <v/>
      </c>
      <c r="B112" s="7" t="str">
        <f t="shared" si="14"/>
        <v/>
      </c>
      <c r="C112" s="2">
        <v>102</v>
      </c>
      <c r="D112" s="1" t="str">
        <f t="shared" si="21"/>
        <v/>
      </c>
      <c r="E112" s="1" t="e">
        <f t="shared" si="15"/>
        <v>#VALUE!</v>
      </c>
      <c r="F112" s="1" t="str">
        <f t="shared" si="16"/>
        <v/>
      </c>
      <c r="G112" s="1" t="str">
        <f t="shared" si="17"/>
        <v/>
      </c>
      <c r="H112" s="1" t="e">
        <f t="shared" si="18"/>
        <v>#VALUE!</v>
      </c>
      <c r="I112" s="1" t="str">
        <f t="shared" si="22"/>
        <v/>
      </c>
      <c r="J112" s="1" t="e">
        <f t="shared" si="23"/>
        <v>#VALUE!</v>
      </c>
      <c r="K112" s="1" t="str">
        <f t="shared" si="24"/>
        <v/>
      </c>
      <c r="L112" s="1" t="e">
        <f t="shared" si="25"/>
        <v>#VALUE!</v>
      </c>
      <c r="M112" s="1" t="str">
        <f t="shared" si="19"/>
        <v/>
      </c>
      <c r="N112" s="1">
        <f t="shared" si="20"/>
        <v>12262.726000000011</v>
      </c>
    </row>
    <row r="113" spans="1:14" x14ac:dyDescent="0.25">
      <c r="A113" t="str">
        <f t="shared" si="13"/>
        <v/>
      </c>
      <c r="B113" s="7" t="str">
        <f t="shared" si="14"/>
        <v/>
      </c>
      <c r="C113" s="2">
        <v>103</v>
      </c>
      <c r="D113" s="1" t="str">
        <f t="shared" si="21"/>
        <v/>
      </c>
      <c r="E113" s="1" t="e">
        <f t="shared" si="15"/>
        <v>#VALUE!</v>
      </c>
      <c r="F113" s="1" t="str">
        <f t="shared" si="16"/>
        <v/>
      </c>
      <c r="G113" s="1" t="str">
        <f t="shared" si="17"/>
        <v/>
      </c>
      <c r="H113" s="1" t="e">
        <f t="shared" si="18"/>
        <v>#VALUE!</v>
      </c>
      <c r="I113" s="1" t="str">
        <f t="shared" si="22"/>
        <v/>
      </c>
      <c r="J113" s="1" t="e">
        <f t="shared" si="23"/>
        <v>#VALUE!</v>
      </c>
      <c r="K113" s="1" t="str">
        <f t="shared" si="24"/>
        <v/>
      </c>
      <c r="L113" s="1" t="e">
        <f t="shared" si="25"/>
        <v>#VALUE!</v>
      </c>
      <c r="M113" s="1" t="str">
        <f t="shared" si="19"/>
        <v/>
      </c>
      <c r="N113" s="1">
        <f t="shared" si="20"/>
        <v>12262.726000000011</v>
      </c>
    </row>
    <row r="114" spans="1:14" x14ac:dyDescent="0.25">
      <c r="A114" t="str">
        <f t="shared" si="13"/>
        <v/>
      </c>
      <c r="B114" s="7" t="str">
        <f t="shared" si="14"/>
        <v/>
      </c>
      <c r="C114" s="2">
        <v>104</v>
      </c>
      <c r="D114" s="1" t="str">
        <f t="shared" si="21"/>
        <v/>
      </c>
      <c r="E114" s="1" t="e">
        <f t="shared" si="15"/>
        <v>#VALUE!</v>
      </c>
      <c r="F114" s="1" t="str">
        <f t="shared" si="16"/>
        <v/>
      </c>
      <c r="G114" s="1" t="str">
        <f t="shared" si="17"/>
        <v/>
      </c>
      <c r="H114" s="1" t="e">
        <f t="shared" si="18"/>
        <v>#VALUE!</v>
      </c>
      <c r="I114" s="1" t="str">
        <f t="shared" si="22"/>
        <v/>
      </c>
      <c r="J114" s="1" t="e">
        <f t="shared" si="23"/>
        <v>#VALUE!</v>
      </c>
      <c r="K114" s="1" t="str">
        <f t="shared" si="24"/>
        <v/>
      </c>
      <c r="L114" s="1" t="e">
        <f t="shared" si="25"/>
        <v>#VALUE!</v>
      </c>
      <c r="M114" s="1" t="str">
        <f t="shared" si="19"/>
        <v/>
      </c>
      <c r="N114" s="1">
        <f t="shared" si="20"/>
        <v>12262.726000000011</v>
      </c>
    </row>
    <row r="115" spans="1:14" x14ac:dyDescent="0.25">
      <c r="A115" t="str">
        <f t="shared" si="13"/>
        <v/>
      </c>
      <c r="B115" s="7" t="str">
        <f t="shared" si="14"/>
        <v/>
      </c>
      <c r="C115" s="2">
        <v>105</v>
      </c>
      <c r="D115" s="1" t="str">
        <f t="shared" si="21"/>
        <v/>
      </c>
      <c r="E115" s="1" t="e">
        <f t="shared" si="15"/>
        <v>#VALUE!</v>
      </c>
      <c r="F115" s="1" t="str">
        <f t="shared" si="16"/>
        <v/>
      </c>
      <c r="G115" s="1" t="str">
        <f t="shared" si="17"/>
        <v/>
      </c>
      <c r="H115" s="1" t="e">
        <f t="shared" si="18"/>
        <v>#VALUE!</v>
      </c>
      <c r="I115" s="1" t="str">
        <f t="shared" si="22"/>
        <v/>
      </c>
      <c r="J115" s="1" t="e">
        <f t="shared" si="23"/>
        <v>#VALUE!</v>
      </c>
      <c r="K115" s="1" t="str">
        <f t="shared" si="24"/>
        <v/>
      </c>
      <c r="L115" s="1" t="e">
        <f t="shared" si="25"/>
        <v>#VALUE!</v>
      </c>
      <c r="M115" s="1" t="str">
        <f t="shared" si="19"/>
        <v/>
      </c>
      <c r="N115" s="1">
        <f t="shared" si="20"/>
        <v>12262.726000000011</v>
      </c>
    </row>
    <row r="116" spans="1:14" x14ac:dyDescent="0.25">
      <c r="A116" t="str">
        <f t="shared" si="13"/>
        <v/>
      </c>
      <c r="B116" s="7" t="str">
        <f t="shared" si="14"/>
        <v/>
      </c>
      <c r="C116" s="2">
        <v>106</v>
      </c>
      <c r="D116" s="1" t="str">
        <f t="shared" si="21"/>
        <v/>
      </c>
      <c r="E116" s="1" t="e">
        <f t="shared" si="15"/>
        <v>#VALUE!</v>
      </c>
      <c r="F116" s="1" t="str">
        <f t="shared" si="16"/>
        <v/>
      </c>
      <c r="G116" s="1" t="str">
        <f t="shared" si="17"/>
        <v/>
      </c>
      <c r="H116" s="1" t="e">
        <f t="shared" si="18"/>
        <v>#VALUE!</v>
      </c>
      <c r="I116" s="1" t="str">
        <f t="shared" si="22"/>
        <v/>
      </c>
      <c r="J116" s="1" t="e">
        <f t="shared" si="23"/>
        <v>#VALUE!</v>
      </c>
      <c r="K116" s="1" t="str">
        <f t="shared" si="24"/>
        <v/>
      </c>
      <c r="L116" s="1" t="e">
        <f t="shared" si="25"/>
        <v>#VALUE!</v>
      </c>
      <c r="M116" s="1" t="str">
        <f t="shared" si="19"/>
        <v/>
      </c>
      <c r="N116" s="1">
        <f t="shared" si="20"/>
        <v>12262.726000000011</v>
      </c>
    </row>
    <row r="117" spans="1:14" x14ac:dyDescent="0.25">
      <c r="A117" t="str">
        <f t="shared" si="13"/>
        <v/>
      </c>
      <c r="B117" s="7" t="str">
        <f t="shared" si="14"/>
        <v/>
      </c>
      <c r="C117" s="2">
        <v>107</v>
      </c>
      <c r="D117" s="1" t="str">
        <f t="shared" si="21"/>
        <v/>
      </c>
      <c r="E117" s="1" t="e">
        <f t="shared" si="15"/>
        <v>#VALUE!</v>
      </c>
      <c r="F117" s="1" t="str">
        <f t="shared" si="16"/>
        <v/>
      </c>
      <c r="G117" s="1" t="str">
        <f t="shared" si="17"/>
        <v/>
      </c>
      <c r="H117" s="1" t="e">
        <f t="shared" si="18"/>
        <v>#VALUE!</v>
      </c>
      <c r="I117" s="1" t="str">
        <f t="shared" si="22"/>
        <v/>
      </c>
      <c r="J117" s="1" t="e">
        <f t="shared" si="23"/>
        <v>#VALUE!</v>
      </c>
      <c r="K117" s="1" t="str">
        <f t="shared" si="24"/>
        <v/>
      </c>
      <c r="L117" s="1" t="e">
        <f t="shared" si="25"/>
        <v>#VALUE!</v>
      </c>
      <c r="M117" s="1" t="str">
        <f t="shared" si="19"/>
        <v/>
      </c>
      <c r="N117" s="1">
        <f t="shared" si="20"/>
        <v>12262.726000000011</v>
      </c>
    </row>
    <row r="118" spans="1:14" x14ac:dyDescent="0.25">
      <c r="A118" t="str">
        <f t="shared" si="13"/>
        <v/>
      </c>
      <c r="B118" s="7" t="str">
        <f t="shared" si="14"/>
        <v/>
      </c>
      <c r="C118" s="2">
        <v>108</v>
      </c>
      <c r="D118" s="1" t="str">
        <f t="shared" si="21"/>
        <v/>
      </c>
      <c r="E118" s="1" t="e">
        <f t="shared" si="15"/>
        <v>#VALUE!</v>
      </c>
      <c r="F118" s="1" t="str">
        <f t="shared" si="16"/>
        <v/>
      </c>
      <c r="G118" s="1" t="str">
        <f t="shared" si="17"/>
        <v/>
      </c>
      <c r="H118" s="1" t="e">
        <f t="shared" si="18"/>
        <v>#VALUE!</v>
      </c>
      <c r="I118" s="1" t="str">
        <f t="shared" si="22"/>
        <v/>
      </c>
      <c r="J118" s="1" t="e">
        <f t="shared" si="23"/>
        <v>#VALUE!</v>
      </c>
      <c r="K118" s="1" t="str">
        <f t="shared" si="24"/>
        <v/>
      </c>
      <c r="L118" s="1" t="e">
        <f t="shared" si="25"/>
        <v>#VALUE!</v>
      </c>
      <c r="M118" s="1" t="str">
        <f t="shared" si="19"/>
        <v/>
      </c>
      <c r="N118" s="1">
        <f t="shared" si="20"/>
        <v>12262.726000000011</v>
      </c>
    </row>
    <row r="119" spans="1:14" x14ac:dyDescent="0.25">
      <c r="A119" t="str">
        <f t="shared" si="13"/>
        <v/>
      </c>
      <c r="B119" s="7" t="str">
        <f t="shared" si="14"/>
        <v/>
      </c>
      <c r="C119" s="2">
        <v>109</v>
      </c>
      <c r="D119" s="1" t="str">
        <f t="shared" si="21"/>
        <v/>
      </c>
      <c r="E119" s="1" t="e">
        <f t="shared" si="15"/>
        <v>#VALUE!</v>
      </c>
      <c r="F119" s="1" t="str">
        <f t="shared" si="16"/>
        <v/>
      </c>
      <c r="G119" s="1" t="str">
        <f t="shared" si="17"/>
        <v/>
      </c>
      <c r="H119" s="1" t="e">
        <f t="shared" si="18"/>
        <v>#VALUE!</v>
      </c>
      <c r="I119" s="1" t="str">
        <f t="shared" si="22"/>
        <v/>
      </c>
      <c r="J119" s="1" t="e">
        <f t="shared" si="23"/>
        <v>#VALUE!</v>
      </c>
      <c r="K119" s="1" t="str">
        <f t="shared" si="24"/>
        <v/>
      </c>
      <c r="L119" s="1" t="e">
        <f t="shared" si="25"/>
        <v>#VALUE!</v>
      </c>
      <c r="M119" s="1" t="str">
        <f t="shared" si="19"/>
        <v/>
      </c>
      <c r="N119" s="1">
        <f t="shared" si="20"/>
        <v>12262.726000000011</v>
      </c>
    </row>
    <row r="120" spans="1:14" x14ac:dyDescent="0.25">
      <c r="A120" t="str">
        <f t="shared" si="13"/>
        <v/>
      </c>
      <c r="B120" s="7" t="str">
        <f t="shared" si="14"/>
        <v/>
      </c>
      <c r="C120" s="2">
        <v>110</v>
      </c>
      <c r="D120" s="1" t="str">
        <f t="shared" si="21"/>
        <v/>
      </c>
      <c r="E120" s="1" t="e">
        <f t="shared" si="15"/>
        <v>#VALUE!</v>
      </c>
      <c r="F120" s="1" t="str">
        <f t="shared" si="16"/>
        <v/>
      </c>
      <c r="G120" s="1" t="str">
        <f t="shared" si="17"/>
        <v/>
      </c>
      <c r="H120" s="1" t="e">
        <f t="shared" si="18"/>
        <v>#VALUE!</v>
      </c>
      <c r="I120" s="1" t="str">
        <f t="shared" si="22"/>
        <v/>
      </c>
      <c r="J120" s="1" t="e">
        <f t="shared" si="23"/>
        <v>#VALUE!</v>
      </c>
      <c r="K120" s="1" t="str">
        <f t="shared" si="24"/>
        <v/>
      </c>
      <c r="L120" s="1" t="e">
        <f t="shared" si="25"/>
        <v>#VALUE!</v>
      </c>
      <c r="M120" s="1" t="str">
        <f t="shared" si="19"/>
        <v/>
      </c>
      <c r="N120" s="1">
        <f t="shared" si="20"/>
        <v>12262.726000000011</v>
      </c>
    </row>
    <row r="121" spans="1:14" x14ac:dyDescent="0.25">
      <c r="A121" t="str">
        <f t="shared" si="13"/>
        <v/>
      </c>
      <c r="B121" s="7" t="str">
        <f t="shared" si="14"/>
        <v/>
      </c>
      <c r="C121" s="2">
        <v>111</v>
      </c>
      <c r="D121" s="1" t="str">
        <f t="shared" si="21"/>
        <v/>
      </c>
      <c r="E121" s="1" t="e">
        <f t="shared" si="15"/>
        <v>#VALUE!</v>
      </c>
      <c r="F121" s="1" t="str">
        <f t="shared" si="16"/>
        <v/>
      </c>
      <c r="G121" s="1" t="str">
        <f t="shared" si="17"/>
        <v/>
      </c>
      <c r="H121" s="1" t="e">
        <f t="shared" si="18"/>
        <v>#VALUE!</v>
      </c>
      <c r="I121" s="1" t="str">
        <f t="shared" si="22"/>
        <v/>
      </c>
      <c r="J121" s="1" t="e">
        <f t="shared" si="23"/>
        <v>#VALUE!</v>
      </c>
      <c r="K121" s="1" t="str">
        <f t="shared" si="24"/>
        <v/>
      </c>
      <c r="L121" s="1" t="e">
        <f t="shared" si="25"/>
        <v>#VALUE!</v>
      </c>
      <c r="M121" s="1" t="str">
        <f t="shared" si="19"/>
        <v/>
      </c>
      <c r="N121" s="1">
        <f t="shared" si="20"/>
        <v>12262.726000000011</v>
      </c>
    </row>
    <row r="122" spans="1:14" x14ac:dyDescent="0.25">
      <c r="A122" t="str">
        <f t="shared" si="13"/>
        <v/>
      </c>
      <c r="B122" s="7" t="str">
        <f t="shared" si="14"/>
        <v/>
      </c>
      <c r="C122" s="2">
        <v>112</v>
      </c>
      <c r="D122" s="1" t="str">
        <f t="shared" si="21"/>
        <v/>
      </c>
      <c r="E122" s="1" t="e">
        <f t="shared" si="15"/>
        <v>#VALUE!</v>
      </c>
      <c r="F122" s="1" t="str">
        <f t="shared" si="16"/>
        <v/>
      </c>
      <c r="G122" s="1" t="str">
        <f t="shared" si="17"/>
        <v/>
      </c>
      <c r="H122" s="1" t="e">
        <f t="shared" si="18"/>
        <v>#VALUE!</v>
      </c>
      <c r="I122" s="1" t="str">
        <f t="shared" si="22"/>
        <v/>
      </c>
      <c r="J122" s="1" t="e">
        <f t="shared" si="23"/>
        <v>#VALUE!</v>
      </c>
      <c r="K122" s="1" t="str">
        <f t="shared" si="24"/>
        <v/>
      </c>
      <c r="L122" s="1" t="e">
        <f t="shared" si="25"/>
        <v>#VALUE!</v>
      </c>
      <c r="M122" s="1" t="str">
        <f t="shared" si="19"/>
        <v/>
      </c>
      <c r="N122" s="1">
        <f t="shared" si="20"/>
        <v>12262.726000000011</v>
      </c>
    </row>
    <row r="123" spans="1:14" x14ac:dyDescent="0.25">
      <c r="A123" t="str">
        <f t="shared" si="13"/>
        <v/>
      </c>
      <c r="B123" s="7" t="str">
        <f t="shared" si="14"/>
        <v/>
      </c>
      <c r="C123" s="2">
        <v>113</v>
      </c>
      <c r="D123" s="1" t="str">
        <f t="shared" si="21"/>
        <v/>
      </c>
      <c r="E123" s="1" t="e">
        <f t="shared" si="15"/>
        <v>#VALUE!</v>
      </c>
      <c r="F123" s="1" t="str">
        <f t="shared" si="16"/>
        <v/>
      </c>
      <c r="G123" s="1" t="str">
        <f t="shared" si="17"/>
        <v/>
      </c>
      <c r="H123" s="1" t="e">
        <f t="shared" si="18"/>
        <v>#VALUE!</v>
      </c>
      <c r="I123" s="1" t="str">
        <f t="shared" si="22"/>
        <v/>
      </c>
      <c r="J123" s="1" t="e">
        <f t="shared" si="23"/>
        <v>#VALUE!</v>
      </c>
      <c r="K123" s="1" t="str">
        <f t="shared" si="24"/>
        <v/>
      </c>
      <c r="L123" s="1" t="e">
        <f t="shared" si="25"/>
        <v>#VALUE!</v>
      </c>
      <c r="M123" s="1" t="str">
        <f t="shared" si="19"/>
        <v/>
      </c>
      <c r="N123" s="1">
        <f t="shared" si="20"/>
        <v>12262.726000000011</v>
      </c>
    </row>
    <row r="124" spans="1:14" x14ac:dyDescent="0.25">
      <c r="A124" t="str">
        <f t="shared" si="13"/>
        <v/>
      </c>
      <c r="B124" s="7" t="str">
        <f t="shared" si="14"/>
        <v/>
      </c>
      <c r="C124" s="2">
        <v>114</v>
      </c>
      <c r="D124" s="1" t="str">
        <f t="shared" si="21"/>
        <v/>
      </c>
      <c r="E124" s="1" t="e">
        <f t="shared" si="15"/>
        <v>#VALUE!</v>
      </c>
      <c r="F124" s="1" t="str">
        <f t="shared" si="16"/>
        <v/>
      </c>
      <c r="G124" s="1" t="str">
        <f t="shared" si="17"/>
        <v/>
      </c>
      <c r="H124" s="1" t="e">
        <f t="shared" si="18"/>
        <v>#VALUE!</v>
      </c>
      <c r="I124" s="1" t="str">
        <f t="shared" si="22"/>
        <v/>
      </c>
      <c r="J124" s="1" t="e">
        <f t="shared" si="23"/>
        <v>#VALUE!</v>
      </c>
      <c r="K124" s="1" t="str">
        <f t="shared" si="24"/>
        <v/>
      </c>
      <c r="L124" s="1" t="e">
        <f t="shared" si="25"/>
        <v>#VALUE!</v>
      </c>
      <c r="M124" s="1" t="str">
        <f t="shared" si="19"/>
        <v/>
      </c>
      <c r="N124" s="1">
        <f t="shared" si="20"/>
        <v>12262.726000000011</v>
      </c>
    </row>
    <row r="125" spans="1:14" x14ac:dyDescent="0.25">
      <c r="A125" t="str">
        <f t="shared" si="13"/>
        <v/>
      </c>
      <c r="B125" s="7" t="str">
        <f t="shared" si="14"/>
        <v/>
      </c>
      <c r="C125" s="2">
        <v>115</v>
      </c>
      <c r="D125" s="1" t="str">
        <f t="shared" si="21"/>
        <v/>
      </c>
      <c r="E125" s="1" t="e">
        <f t="shared" si="15"/>
        <v>#VALUE!</v>
      </c>
      <c r="F125" s="1" t="str">
        <f t="shared" si="16"/>
        <v/>
      </c>
      <c r="G125" s="1" t="str">
        <f t="shared" si="17"/>
        <v/>
      </c>
      <c r="H125" s="1" t="e">
        <f t="shared" si="18"/>
        <v>#VALUE!</v>
      </c>
      <c r="I125" s="1" t="str">
        <f t="shared" si="22"/>
        <v/>
      </c>
      <c r="J125" s="1" t="e">
        <f t="shared" si="23"/>
        <v>#VALUE!</v>
      </c>
      <c r="K125" s="1" t="str">
        <f t="shared" si="24"/>
        <v/>
      </c>
      <c r="L125" s="1" t="e">
        <f t="shared" si="25"/>
        <v>#VALUE!</v>
      </c>
      <c r="M125" s="1" t="str">
        <f t="shared" si="19"/>
        <v/>
      </c>
      <c r="N125" s="1">
        <f t="shared" si="20"/>
        <v>12262.726000000011</v>
      </c>
    </row>
    <row r="126" spans="1:14" x14ac:dyDescent="0.25">
      <c r="A126" t="str">
        <f t="shared" si="13"/>
        <v/>
      </c>
      <c r="B126" s="7" t="str">
        <f t="shared" si="14"/>
        <v/>
      </c>
      <c r="C126" s="2">
        <v>116</v>
      </c>
      <c r="D126" s="1" t="str">
        <f t="shared" si="21"/>
        <v/>
      </c>
      <c r="E126" s="1" t="e">
        <f t="shared" si="15"/>
        <v>#VALUE!</v>
      </c>
      <c r="F126" s="1" t="str">
        <f t="shared" si="16"/>
        <v/>
      </c>
      <c r="G126" s="1" t="str">
        <f t="shared" si="17"/>
        <v/>
      </c>
      <c r="H126" s="1" t="e">
        <f t="shared" si="18"/>
        <v>#VALUE!</v>
      </c>
      <c r="I126" s="1" t="str">
        <f t="shared" si="22"/>
        <v/>
      </c>
      <c r="J126" s="1" t="e">
        <f t="shared" si="23"/>
        <v>#VALUE!</v>
      </c>
      <c r="K126" s="1" t="str">
        <f t="shared" si="24"/>
        <v/>
      </c>
      <c r="L126" s="1" t="e">
        <f t="shared" si="25"/>
        <v>#VALUE!</v>
      </c>
      <c r="M126" s="1" t="str">
        <f t="shared" si="19"/>
        <v/>
      </c>
      <c r="N126" s="1">
        <f t="shared" si="20"/>
        <v>12262.726000000011</v>
      </c>
    </row>
    <row r="127" spans="1:14" x14ac:dyDescent="0.25">
      <c r="A127" t="str">
        <f t="shared" si="13"/>
        <v/>
      </c>
      <c r="B127" s="7" t="str">
        <f t="shared" si="14"/>
        <v/>
      </c>
      <c r="C127" s="2">
        <v>117</v>
      </c>
      <c r="D127" s="1" t="str">
        <f t="shared" si="21"/>
        <v/>
      </c>
      <c r="E127" s="1" t="e">
        <f t="shared" si="15"/>
        <v>#VALUE!</v>
      </c>
      <c r="F127" s="1" t="str">
        <f t="shared" si="16"/>
        <v/>
      </c>
      <c r="G127" s="1" t="str">
        <f t="shared" si="17"/>
        <v/>
      </c>
      <c r="H127" s="1" t="e">
        <f t="shared" si="18"/>
        <v>#VALUE!</v>
      </c>
      <c r="I127" s="1" t="str">
        <f t="shared" si="22"/>
        <v/>
      </c>
      <c r="J127" s="1" t="e">
        <f t="shared" si="23"/>
        <v>#VALUE!</v>
      </c>
      <c r="K127" s="1" t="str">
        <f t="shared" si="24"/>
        <v/>
      </c>
      <c r="L127" s="1" t="e">
        <f t="shared" si="25"/>
        <v>#VALUE!</v>
      </c>
      <c r="M127" s="1" t="str">
        <f t="shared" si="19"/>
        <v/>
      </c>
      <c r="N127" s="1">
        <f t="shared" si="20"/>
        <v>12262.726000000011</v>
      </c>
    </row>
    <row r="128" spans="1:14" x14ac:dyDescent="0.25">
      <c r="A128" t="str">
        <f t="shared" si="13"/>
        <v/>
      </c>
      <c r="B128" s="7" t="str">
        <f t="shared" si="14"/>
        <v/>
      </c>
      <c r="C128" s="2">
        <v>118</v>
      </c>
      <c r="D128" s="1" t="str">
        <f t="shared" si="21"/>
        <v/>
      </c>
      <c r="E128" s="1" t="e">
        <f t="shared" si="15"/>
        <v>#VALUE!</v>
      </c>
      <c r="F128" s="1" t="str">
        <f t="shared" si="16"/>
        <v/>
      </c>
      <c r="G128" s="1" t="str">
        <f t="shared" si="17"/>
        <v/>
      </c>
      <c r="H128" s="1" t="e">
        <f t="shared" si="18"/>
        <v>#VALUE!</v>
      </c>
      <c r="I128" s="1" t="str">
        <f t="shared" si="22"/>
        <v/>
      </c>
      <c r="J128" s="1" t="e">
        <f t="shared" si="23"/>
        <v>#VALUE!</v>
      </c>
      <c r="K128" s="1" t="str">
        <f t="shared" si="24"/>
        <v/>
      </c>
      <c r="L128" s="1" t="e">
        <f t="shared" si="25"/>
        <v>#VALUE!</v>
      </c>
      <c r="M128" s="1" t="str">
        <f t="shared" si="19"/>
        <v/>
      </c>
      <c r="N128" s="1">
        <f t="shared" si="20"/>
        <v>12262.726000000011</v>
      </c>
    </row>
    <row r="129" spans="1:14" x14ac:dyDescent="0.25">
      <c r="A129" t="str">
        <f t="shared" si="13"/>
        <v/>
      </c>
      <c r="B129" s="7" t="str">
        <f t="shared" si="14"/>
        <v/>
      </c>
      <c r="C129" s="2">
        <v>119</v>
      </c>
      <c r="D129" s="1" t="str">
        <f t="shared" si="21"/>
        <v/>
      </c>
      <c r="E129" s="1" t="e">
        <f t="shared" si="15"/>
        <v>#VALUE!</v>
      </c>
      <c r="F129" s="1" t="str">
        <f t="shared" si="16"/>
        <v/>
      </c>
      <c r="G129" s="1" t="str">
        <f t="shared" si="17"/>
        <v/>
      </c>
      <c r="H129" s="1" t="e">
        <f t="shared" si="18"/>
        <v>#VALUE!</v>
      </c>
      <c r="I129" s="1" t="str">
        <f t="shared" si="22"/>
        <v/>
      </c>
      <c r="J129" s="1" t="e">
        <f t="shared" si="23"/>
        <v>#VALUE!</v>
      </c>
      <c r="K129" s="1" t="str">
        <f t="shared" si="24"/>
        <v/>
      </c>
      <c r="L129" s="1" t="e">
        <f t="shared" si="25"/>
        <v>#VALUE!</v>
      </c>
      <c r="M129" s="1" t="str">
        <f t="shared" si="19"/>
        <v/>
      </c>
      <c r="N129" s="1">
        <f t="shared" si="20"/>
        <v>12262.726000000011</v>
      </c>
    </row>
    <row r="130" spans="1:14" x14ac:dyDescent="0.25">
      <c r="A130" t="str">
        <f t="shared" si="13"/>
        <v/>
      </c>
      <c r="B130" s="7" t="str">
        <f t="shared" si="14"/>
        <v/>
      </c>
      <c r="C130" s="2">
        <v>120</v>
      </c>
      <c r="D130" s="1" t="str">
        <f t="shared" si="21"/>
        <v/>
      </c>
      <c r="E130" s="1" t="e">
        <f t="shared" si="15"/>
        <v>#VALUE!</v>
      </c>
      <c r="F130" s="1" t="str">
        <f t="shared" si="16"/>
        <v/>
      </c>
      <c r="G130" s="1" t="str">
        <f t="shared" si="17"/>
        <v/>
      </c>
      <c r="H130" s="1" t="e">
        <f t="shared" si="18"/>
        <v>#VALUE!</v>
      </c>
      <c r="I130" s="1" t="str">
        <f t="shared" si="22"/>
        <v/>
      </c>
      <c r="J130" s="1" t="e">
        <f t="shared" si="23"/>
        <v>#VALUE!</v>
      </c>
      <c r="K130" s="1" t="str">
        <f t="shared" si="24"/>
        <v/>
      </c>
      <c r="L130" s="1" t="e">
        <f t="shared" si="25"/>
        <v>#VALUE!</v>
      </c>
      <c r="M130" s="1" t="str">
        <f t="shared" si="19"/>
        <v/>
      </c>
      <c r="N130" s="1">
        <f t="shared" si="20"/>
        <v>12262.726000000011</v>
      </c>
    </row>
  </sheetData>
  <mergeCells count="1">
    <mergeCell ref="Q3:R3"/>
  </mergeCells>
  <dataValidations count="1">
    <dataValidation type="list" allowBlank="1" showInputMessage="1" showErrorMessage="1" sqref="D4">
      <formula1>$XFC$1:$XFC$9</formula1>
    </dataValidation>
  </dataValidation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3.5703125" bestFit="1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4">
        <v>5.0024993962575121E-2</v>
      </c>
    </row>
    <row r="2" spans="1:19 16383:16384" x14ac:dyDescent="0.25">
      <c r="XFC2">
        <v>36</v>
      </c>
      <c r="XFD2" s="14">
        <v>5.0024991012291097E-2</v>
      </c>
    </row>
    <row r="3" spans="1:19 16383:16384" x14ac:dyDescent="0.25">
      <c r="A3" s="15" t="s">
        <v>4</v>
      </c>
      <c r="D3" s="17">
        <v>150000</v>
      </c>
      <c r="Q3" s="32" t="s">
        <v>27</v>
      </c>
      <c r="R3" s="32"/>
      <c r="XFC3">
        <v>48</v>
      </c>
      <c r="XFD3" s="14">
        <v>5.0025004242522486E-2</v>
      </c>
    </row>
    <row r="4" spans="1:19 16383:16384" ht="30" x14ac:dyDescent="0.25">
      <c r="A4" s="15" t="s">
        <v>36</v>
      </c>
      <c r="D4" s="18">
        <v>24</v>
      </c>
      <c r="F4" s="13"/>
      <c r="I4" s="3" t="s">
        <v>7</v>
      </c>
      <c r="K4" s="9">
        <f>VLOOKUP(D4,$XFC$1:$XFD$12,2,0)</f>
        <v>5.0024993962575121E-2</v>
      </c>
      <c r="Q4" s="22" t="s">
        <v>30</v>
      </c>
      <c r="R4" s="23">
        <f>D3</f>
        <v>150000</v>
      </c>
      <c r="XFC4">
        <v>60</v>
      </c>
      <c r="XFD4" s="14">
        <v>5.0024999827373177E-2</v>
      </c>
    </row>
    <row r="5" spans="1:19 16383:16384" ht="15.75" x14ac:dyDescent="0.25">
      <c r="A5" s="15" t="s">
        <v>5</v>
      </c>
      <c r="D5" s="19">
        <f>-PMT(K4/2,D4,D3,,0)</f>
        <v>8388.0810000000256</v>
      </c>
      <c r="I5" s="3" t="s">
        <v>8</v>
      </c>
      <c r="J5" s="11"/>
      <c r="K5" s="9">
        <f>K4/1.16</f>
        <v>4.3124994795323383E-2</v>
      </c>
      <c r="Q5" s="18" t="s">
        <v>34</v>
      </c>
      <c r="R5" s="24">
        <f>D6</f>
        <v>201313.9440000006</v>
      </c>
      <c r="XFC5">
        <v>72</v>
      </c>
      <c r="XFD5" s="14">
        <v>5.0025010376779311E-2</v>
      </c>
    </row>
    <row r="6" spans="1:19 16383:16384" ht="15.75" x14ac:dyDescent="0.25">
      <c r="A6" s="15" t="s">
        <v>6</v>
      </c>
      <c r="D6" s="20">
        <f>D4*D5</f>
        <v>201313.9440000006</v>
      </c>
      <c r="I6" s="12" t="s">
        <v>28</v>
      </c>
      <c r="K6" s="21">
        <f>(D6-D3)/D3/(D4/2)</f>
        <v>2.8507746666667E-2</v>
      </c>
      <c r="Q6" s="22" t="s">
        <v>31</v>
      </c>
      <c r="R6" s="23">
        <f>D5</f>
        <v>8388.0810000000256</v>
      </c>
      <c r="XFC6">
        <v>84</v>
      </c>
      <c r="XFD6" s="14">
        <v>5.0025007642930518E-2</v>
      </c>
    </row>
    <row r="7" spans="1:19 16383:16384" ht="15.75" x14ac:dyDescent="0.25">
      <c r="E7" s="1"/>
      <c r="I7" s="3"/>
      <c r="K7" s="9">
        <f>K6/1.16</f>
        <v>2.4575643678161209E-2</v>
      </c>
      <c r="Q7" s="18" t="s">
        <v>17</v>
      </c>
      <c r="R7" s="24">
        <f>SUM(O10:O133)</f>
        <v>0</v>
      </c>
      <c r="S7" s="1"/>
      <c r="XFC7">
        <v>96</v>
      </c>
      <c r="XFD7" s="14">
        <v>5.0025002714656285E-2</v>
      </c>
    </row>
    <row r="8" spans="1:19 16383:16384" ht="15.75" x14ac:dyDescent="0.25">
      <c r="E8" s="1"/>
      <c r="Q8" s="22" t="s">
        <v>29</v>
      </c>
      <c r="R8" s="25">
        <f>D4</f>
        <v>24</v>
      </c>
      <c r="S8"/>
      <c r="XFC8">
        <v>108</v>
      </c>
      <c r="XFD8" s="14">
        <v>5.0025004410917423E-2</v>
      </c>
    </row>
    <row r="9" spans="1:19 16383:16384" ht="30" x14ac:dyDescent="0.25">
      <c r="A9" s="15" t="s">
        <v>0</v>
      </c>
      <c r="B9" s="15"/>
      <c r="C9" s="15" t="s">
        <v>9</v>
      </c>
      <c r="D9" s="15" t="s">
        <v>3</v>
      </c>
      <c r="E9" s="15" t="s">
        <v>10</v>
      </c>
      <c r="F9" s="15" t="s">
        <v>24</v>
      </c>
      <c r="G9" s="15" t="s">
        <v>17</v>
      </c>
      <c r="H9" s="15" t="s">
        <v>11</v>
      </c>
      <c r="I9" s="15" t="s">
        <v>25</v>
      </c>
      <c r="J9" s="15" t="s">
        <v>1</v>
      </c>
      <c r="K9" s="15" t="s">
        <v>13</v>
      </c>
      <c r="L9" s="15" t="s">
        <v>13</v>
      </c>
      <c r="M9" s="15" t="s">
        <v>2</v>
      </c>
      <c r="N9" s="15" t="s">
        <v>12</v>
      </c>
      <c r="O9" s="15" t="s">
        <v>26</v>
      </c>
      <c r="Q9" s="18" t="s">
        <v>20</v>
      </c>
      <c r="R9" s="26">
        <f>IFERROR(VLOOKUP("",$B$9:$C$130,2,0),MAX($C:$C))</f>
        <v>24</v>
      </c>
      <c r="S9"/>
      <c r="XFC9">
        <v>120</v>
      </c>
      <c r="XFD9" s="14">
        <v>5.0024992906020999E-2</v>
      </c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150000</v>
      </c>
      <c r="C10" s="2">
        <v>0</v>
      </c>
      <c r="D10" s="1">
        <f>D3</f>
        <v>150000</v>
      </c>
      <c r="E10" s="1">
        <f>D3</f>
        <v>150000</v>
      </c>
      <c r="F10" s="1"/>
      <c r="G10" s="1"/>
      <c r="L10" s="5"/>
      <c r="M10" s="5"/>
      <c r="N10" s="1"/>
      <c r="Q10" s="22" t="s">
        <v>16</v>
      </c>
      <c r="R10" s="27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145363.79354719311</v>
      </c>
      <c r="C11" s="2">
        <v>1</v>
      </c>
      <c r="D11" s="1">
        <f>IFERROR(IF(E11&gt;=0.1,E10-H11-O11,""),"")</f>
        <v>145363.79354719311</v>
      </c>
      <c r="E11" s="1">
        <f t="shared" ref="E11:E74" si="2">E10-H11-O11</f>
        <v>145363.79354719311</v>
      </c>
      <c r="F11" s="1">
        <f t="shared" ref="F11:F74" si="3">IFERROR(IF(A11&lt;$R$9,IFERROR(IF(H11&gt;=0,N11-J11-L11,""),""),IF(A11=$R$9,D10,"")),"")</f>
        <v>4636.2064528068913</v>
      </c>
      <c r="G11" s="1">
        <f t="shared" ref="G11:G74" si="4">IFERROR(IF(H11&gt;=0,N11-J11-L11,""),"")</f>
        <v>4636.2064528068913</v>
      </c>
      <c r="H11" s="1">
        <f t="shared" ref="H11:H74" si="5">N11-J11-L11</f>
        <v>4636.2064528068913</v>
      </c>
      <c r="I11" s="1">
        <f>IFERROR(IF(J11&gt;=0,D10*$K$5/2,""),"")</f>
        <v>3234.3746096492537</v>
      </c>
      <c r="J11" s="1">
        <f>D10*$K$5/2</f>
        <v>3234.3746096492537</v>
      </c>
      <c r="K11" s="1">
        <f>IFERROR(IF(L11&gt;=0,I11*16%,""),"")</f>
        <v>517.49993754388061</v>
      </c>
      <c r="L11" s="1">
        <f>J11*16%</f>
        <v>517.49993754388061</v>
      </c>
      <c r="M11" s="1">
        <f t="shared" ref="M11:M74" si="6">IFERROR(IF(A11&lt;$R$9,N11,F11+I11+K11),"")</f>
        <v>8388.0810000000256</v>
      </c>
      <c r="N11" s="1">
        <f t="shared" ref="N11:N74" si="7">$D$5</f>
        <v>8388.0810000000256</v>
      </c>
      <c r="P11" s="1"/>
      <c r="Q11" s="18" t="s">
        <v>15</v>
      </c>
      <c r="R11" s="24">
        <f>(R17-D3)/1.16</f>
        <v>44236.158620690228</v>
      </c>
      <c r="S11"/>
    </row>
    <row r="12" spans="1:19 16383:16384" ht="15.75" x14ac:dyDescent="0.25">
      <c r="A12">
        <f t="shared" si="0"/>
        <v>2</v>
      </c>
      <c r="B12" s="7">
        <f t="shared" si="1"/>
        <v>140611.62399448076</v>
      </c>
      <c r="C12" s="2">
        <v>2</v>
      </c>
      <c r="D12" s="1">
        <f t="shared" ref="D12:D75" si="8">IFERROR(IF(E12&gt;=0.1,E11-H12-O12,""),"")</f>
        <v>140611.62399448076</v>
      </c>
      <c r="E12" s="1">
        <f t="shared" si="2"/>
        <v>140611.62399448076</v>
      </c>
      <c r="F12" s="1">
        <f t="shared" si="3"/>
        <v>4752.1695527123493</v>
      </c>
      <c r="G12" s="1">
        <f t="shared" si="4"/>
        <v>4752.1695527123493</v>
      </c>
      <c r="H12" s="1">
        <f t="shared" si="5"/>
        <v>4752.1695527123493</v>
      </c>
      <c r="I12" s="1">
        <f t="shared" ref="I12:I75" si="9">IFERROR(IF(J12&gt;=0,D11*$K$5/2,""),"")</f>
        <v>3134.4064200755829</v>
      </c>
      <c r="J12" s="1">
        <f t="shared" ref="J12:J75" si="10">D11*$K$5/2</f>
        <v>3134.4064200755829</v>
      </c>
      <c r="K12" s="1">
        <f t="shared" ref="K12:K75" si="11">IFERROR(IF(L12&gt;=0,I12*16%,""),"")</f>
        <v>501.5050272120933</v>
      </c>
      <c r="L12" s="1">
        <f t="shared" ref="L12:L75" si="12">J12*16%</f>
        <v>501.5050272120933</v>
      </c>
      <c r="M12" s="1">
        <f t="shared" si="6"/>
        <v>8388.0810000000256</v>
      </c>
      <c r="N12" s="1">
        <f t="shared" si="7"/>
        <v>8388.0810000000256</v>
      </c>
      <c r="P12" s="1"/>
      <c r="Q12" s="22" t="s">
        <v>22</v>
      </c>
      <c r="R12" s="23">
        <f>(D6-D3)/1.16</f>
        <v>44236.158620690177</v>
      </c>
      <c r="S12"/>
    </row>
    <row r="13" spans="1:19 16383:16384" ht="15.75" x14ac:dyDescent="0.25">
      <c r="A13">
        <f t="shared" si="0"/>
        <v>3</v>
      </c>
      <c r="B13" s="7">
        <f t="shared" si="1"/>
        <v>135740.59081517663</v>
      </c>
      <c r="C13" s="2">
        <v>3</v>
      </c>
      <c r="D13" s="1">
        <f t="shared" si="8"/>
        <v>135740.59081517663</v>
      </c>
      <c r="E13" s="1">
        <f t="shared" si="2"/>
        <v>135740.59081517663</v>
      </c>
      <c r="F13" s="1">
        <f t="shared" si="3"/>
        <v>4871.0331793041332</v>
      </c>
      <c r="G13" s="1">
        <f t="shared" si="4"/>
        <v>4871.0331793041332</v>
      </c>
      <c r="H13" s="1">
        <f t="shared" si="5"/>
        <v>4871.0331793041332</v>
      </c>
      <c r="I13" s="1">
        <f t="shared" si="9"/>
        <v>3031.9377764619758</v>
      </c>
      <c r="J13" s="1">
        <f t="shared" si="10"/>
        <v>3031.9377764619758</v>
      </c>
      <c r="K13" s="1">
        <f t="shared" si="11"/>
        <v>485.11004423391614</v>
      </c>
      <c r="L13" s="1">
        <f t="shared" si="12"/>
        <v>485.11004423391614</v>
      </c>
      <c r="M13" s="1">
        <f t="shared" si="6"/>
        <v>8388.0810000000256</v>
      </c>
      <c r="N13" s="1">
        <f t="shared" si="7"/>
        <v>8388.0810000000256</v>
      </c>
      <c r="O13" s="16"/>
      <c r="P13" s="1"/>
      <c r="Q13" s="28" t="s">
        <v>32</v>
      </c>
      <c r="R13" s="29">
        <f>R12-R11</f>
        <v>0</v>
      </c>
      <c r="S13"/>
    </row>
    <row r="14" spans="1:19 16383:16384" ht="15.75" x14ac:dyDescent="0.25">
      <c r="A14">
        <f t="shared" si="0"/>
        <v>4</v>
      </c>
      <c r="B14" s="7">
        <f t="shared" si="1"/>
        <v>130747.7209331794</v>
      </c>
      <c r="C14" s="2">
        <v>4</v>
      </c>
      <c r="D14" s="1">
        <f t="shared" si="8"/>
        <v>130747.7209331794</v>
      </c>
      <c r="E14" s="1">
        <f t="shared" si="2"/>
        <v>130747.7209331794</v>
      </c>
      <c r="F14" s="1">
        <f t="shared" si="3"/>
        <v>4992.8698819972296</v>
      </c>
      <c r="G14" s="1">
        <f t="shared" si="4"/>
        <v>4992.8698819972296</v>
      </c>
      <c r="H14" s="1">
        <f t="shared" si="5"/>
        <v>4992.8698819972296</v>
      </c>
      <c r="I14" s="1">
        <f t="shared" si="9"/>
        <v>2926.9061362093066</v>
      </c>
      <c r="J14" s="1">
        <f t="shared" si="10"/>
        <v>2926.9061362093066</v>
      </c>
      <c r="K14" s="1">
        <f t="shared" si="11"/>
        <v>468.30498179348905</v>
      </c>
      <c r="L14" s="1">
        <f t="shared" si="12"/>
        <v>468.30498179348905</v>
      </c>
      <c r="M14" s="1">
        <f t="shared" si="6"/>
        <v>8388.0810000000256</v>
      </c>
      <c r="N14" s="1">
        <f t="shared" si="7"/>
        <v>8388.0810000000256</v>
      </c>
      <c r="P14" s="1"/>
      <c r="Q14" s="30" t="s">
        <v>21</v>
      </c>
      <c r="R14" s="24">
        <f>SUM(K10:K130)</f>
        <v>7077.7853793104332</v>
      </c>
      <c r="S14" s="10"/>
    </row>
    <row r="15" spans="1:19 16383:16384" ht="15.75" x14ac:dyDescent="0.25">
      <c r="A15">
        <f t="shared" si="0"/>
        <v>5</v>
      </c>
      <c r="B15" s="7">
        <f t="shared" si="1"/>
        <v>125629.96690833075</v>
      </c>
      <c r="C15" s="2">
        <v>5</v>
      </c>
      <c r="D15" s="1">
        <f t="shared" si="8"/>
        <v>125629.96690833075</v>
      </c>
      <c r="E15" s="1">
        <f t="shared" si="2"/>
        <v>125629.96690833075</v>
      </c>
      <c r="F15" s="1">
        <f t="shared" si="3"/>
        <v>5117.7540248486475</v>
      </c>
      <c r="G15" s="1">
        <f t="shared" si="4"/>
        <v>5117.7540248486475</v>
      </c>
      <c r="H15" s="1">
        <f t="shared" si="5"/>
        <v>5117.7540248486475</v>
      </c>
      <c r="I15" s="1">
        <f t="shared" si="9"/>
        <v>2819.247392371878</v>
      </c>
      <c r="J15" s="1">
        <f t="shared" si="10"/>
        <v>2819.247392371878</v>
      </c>
      <c r="K15" s="1">
        <f t="shared" si="11"/>
        <v>451.07958277950047</v>
      </c>
      <c r="L15" s="1">
        <f t="shared" si="12"/>
        <v>451.07958277950047</v>
      </c>
      <c r="M15" s="1">
        <f t="shared" si="6"/>
        <v>8388.0810000000256</v>
      </c>
      <c r="N15" s="1">
        <f t="shared" si="7"/>
        <v>8388.0810000000256</v>
      </c>
      <c r="P15" s="1"/>
      <c r="Q15" s="22" t="s">
        <v>23</v>
      </c>
      <c r="R15" s="23">
        <f>R12*16%</f>
        <v>7077.7853793104287</v>
      </c>
    </row>
    <row r="16" spans="1:19 16383:16384" ht="15.75" x14ac:dyDescent="0.25">
      <c r="A16">
        <f t="shared" si="0"/>
        <v>6</v>
      </c>
      <c r="B16" s="7">
        <f t="shared" si="1"/>
        <v>120384.20507638461</v>
      </c>
      <c r="C16" s="2">
        <v>6</v>
      </c>
      <c r="D16" s="1">
        <f t="shared" si="8"/>
        <v>120384.20507638461</v>
      </c>
      <c r="E16" s="1">
        <f t="shared" si="2"/>
        <v>120384.20507638461</v>
      </c>
      <c r="F16" s="1">
        <f t="shared" si="3"/>
        <v>5245.7618319461462</v>
      </c>
      <c r="G16" s="1">
        <f t="shared" si="4"/>
        <v>5245.7618319461462</v>
      </c>
      <c r="H16" s="1">
        <f t="shared" si="5"/>
        <v>5245.7618319461462</v>
      </c>
      <c r="I16" s="1">
        <f t="shared" si="9"/>
        <v>2708.8958345292062</v>
      </c>
      <c r="J16" s="1">
        <f t="shared" si="10"/>
        <v>2708.8958345292062</v>
      </c>
      <c r="K16" s="1">
        <f t="shared" si="11"/>
        <v>433.42333352467301</v>
      </c>
      <c r="L16" s="1">
        <f t="shared" si="12"/>
        <v>433.42333352467301</v>
      </c>
      <c r="M16" s="1">
        <f t="shared" si="6"/>
        <v>8388.0810000000256</v>
      </c>
      <c r="N16" s="1">
        <f t="shared" si="7"/>
        <v>8388.0810000000256</v>
      </c>
      <c r="P16" s="1"/>
      <c r="Q16" s="31" t="s">
        <v>33</v>
      </c>
      <c r="R16" s="29">
        <f>R15-R14</f>
        <v>0</v>
      </c>
    </row>
    <row r="17" spans="1:20" ht="15.75" x14ac:dyDescent="0.25">
      <c r="A17">
        <f t="shared" si="0"/>
        <v>7</v>
      </c>
      <c r="B17" s="7">
        <f t="shared" si="1"/>
        <v>115007.23364245235</v>
      </c>
      <c r="C17" s="2">
        <v>7</v>
      </c>
      <c r="D17" s="1">
        <f t="shared" si="8"/>
        <v>115007.23364245235</v>
      </c>
      <c r="E17" s="1">
        <f t="shared" si="2"/>
        <v>115007.23364245235</v>
      </c>
      <c r="F17" s="1">
        <f t="shared" si="3"/>
        <v>5376.9714339322536</v>
      </c>
      <c r="G17" s="1">
        <f t="shared" si="4"/>
        <v>5376.9714339322536</v>
      </c>
      <c r="H17" s="1">
        <f t="shared" si="5"/>
        <v>5376.9714339322536</v>
      </c>
      <c r="I17" s="1">
        <f t="shared" si="9"/>
        <v>2595.7841086791145</v>
      </c>
      <c r="J17" s="1">
        <f t="shared" si="10"/>
        <v>2595.7841086791145</v>
      </c>
      <c r="K17" s="1">
        <f t="shared" si="11"/>
        <v>415.32545738865832</v>
      </c>
      <c r="L17" s="1">
        <f t="shared" si="12"/>
        <v>415.32545738865832</v>
      </c>
      <c r="M17" s="1">
        <f t="shared" si="6"/>
        <v>8388.0810000000256</v>
      </c>
      <c r="N17" s="1">
        <f t="shared" si="7"/>
        <v>8388.0810000000256</v>
      </c>
      <c r="P17" s="1"/>
      <c r="Q17" s="18" t="s">
        <v>19</v>
      </c>
      <c r="R17" s="24">
        <f>SUM(M:M)+SUM(O:O)</f>
        <v>201313.94400000066</v>
      </c>
    </row>
    <row r="18" spans="1:20" ht="15.75" x14ac:dyDescent="0.25">
      <c r="A18">
        <f t="shared" si="0"/>
        <v>8</v>
      </c>
      <c r="B18" s="7">
        <f t="shared" si="1"/>
        <v>109495.7707267604</v>
      </c>
      <c r="C18" s="2">
        <v>8</v>
      </c>
      <c r="D18" s="1">
        <f t="shared" si="8"/>
        <v>109495.7707267604</v>
      </c>
      <c r="E18" s="1">
        <f t="shared" si="2"/>
        <v>109495.7707267604</v>
      </c>
      <c r="F18" s="1">
        <f t="shared" si="3"/>
        <v>5511.4629156919527</v>
      </c>
      <c r="G18" s="1">
        <f t="shared" si="4"/>
        <v>5511.4629156919527</v>
      </c>
      <c r="H18" s="1">
        <f t="shared" si="5"/>
        <v>5511.4629156919527</v>
      </c>
      <c r="I18" s="1">
        <f t="shared" si="9"/>
        <v>2479.8431761276488</v>
      </c>
      <c r="J18" s="1">
        <f t="shared" si="10"/>
        <v>2479.8431761276488</v>
      </c>
      <c r="K18" s="1">
        <f t="shared" si="11"/>
        <v>396.77490818042384</v>
      </c>
      <c r="L18" s="1">
        <f t="shared" si="12"/>
        <v>396.77490818042384</v>
      </c>
      <c r="M18" s="1">
        <f t="shared" si="6"/>
        <v>8388.0810000000256</v>
      </c>
      <c r="N18" s="1">
        <f t="shared" si="7"/>
        <v>8388.0810000000256</v>
      </c>
      <c r="P18" s="1"/>
      <c r="Q18" s="31" t="s">
        <v>35</v>
      </c>
      <c r="R18" s="29">
        <f>R5-R17</f>
        <v>0</v>
      </c>
      <c r="S18"/>
    </row>
    <row r="19" spans="1:20" x14ac:dyDescent="0.25">
      <c r="A19">
        <f t="shared" si="0"/>
        <v>9</v>
      </c>
      <c r="B19" s="7">
        <f t="shared" si="1"/>
        <v>103846.45236152722</v>
      </c>
      <c r="C19" s="2">
        <v>9</v>
      </c>
      <c r="D19" s="1">
        <f t="shared" si="8"/>
        <v>103846.45236152722</v>
      </c>
      <c r="E19" s="1">
        <f t="shared" si="2"/>
        <v>103846.45236152722</v>
      </c>
      <c r="F19" s="1">
        <f t="shared" si="3"/>
        <v>5649.3183652331763</v>
      </c>
      <c r="G19" s="1">
        <f t="shared" si="4"/>
        <v>5649.3183652331763</v>
      </c>
      <c r="H19" s="1">
        <f t="shared" si="5"/>
        <v>5649.3183652331763</v>
      </c>
      <c r="I19" s="1">
        <f t="shared" si="9"/>
        <v>2361.0022713507324</v>
      </c>
      <c r="J19" s="1">
        <f t="shared" si="10"/>
        <v>2361.0022713507324</v>
      </c>
      <c r="K19" s="1">
        <f t="shared" si="11"/>
        <v>377.76036341611717</v>
      </c>
      <c r="L19" s="1">
        <f t="shared" si="12"/>
        <v>377.76036341611717</v>
      </c>
      <c r="M19" s="1">
        <f t="shared" si="6"/>
        <v>8388.0810000000256</v>
      </c>
      <c r="N19" s="1">
        <f t="shared" si="7"/>
        <v>8388.0810000000256</v>
      </c>
      <c r="P19" s="1"/>
      <c r="S19"/>
    </row>
    <row r="20" spans="1:20" x14ac:dyDescent="0.25">
      <c r="A20">
        <f t="shared" si="0"/>
        <v>10</v>
      </c>
      <c r="B20" s="7">
        <f t="shared" si="1"/>
        <v>98055.830437737313</v>
      </c>
      <c r="C20" s="2">
        <v>10</v>
      </c>
      <c r="D20" s="1">
        <f t="shared" si="8"/>
        <v>98055.830437737313</v>
      </c>
      <c r="E20" s="1">
        <f t="shared" si="2"/>
        <v>98055.830437737313</v>
      </c>
      <c r="F20" s="1">
        <f t="shared" si="3"/>
        <v>5790.6219237899031</v>
      </c>
      <c r="G20" s="1">
        <f t="shared" si="4"/>
        <v>5790.6219237899031</v>
      </c>
      <c r="H20" s="1">
        <f t="shared" si="5"/>
        <v>5790.6219237899031</v>
      </c>
      <c r="I20" s="1">
        <f t="shared" si="9"/>
        <v>2239.1888588018296</v>
      </c>
      <c r="J20" s="1">
        <f t="shared" si="10"/>
        <v>2239.1888588018296</v>
      </c>
      <c r="K20" s="1">
        <f t="shared" si="11"/>
        <v>358.27021740829275</v>
      </c>
      <c r="L20" s="1">
        <f t="shared" si="12"/>
        <v>358.27021740829275</v>
      </c>
      <c r="M20" s="1">
        <f t="shared" si="6"/>
        <v>8388.0810000000256</v>
      </c>
      <c r="N20" s="1">
        <f t="shared" si="7"/>
        <v>8388.0810000000256</v>
      </c>
      <c r="O20" s="16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92120.370600558832</v>
      </c>
      <c r="C21" s="2">
        <v>11</v>
      </c>
      <c r="D21" s="1">
        <f t="shared" si="8"/>
        <v>92120.370600558832</v>
      </c>
      <c r="E21" s="1">
        <f t="shared" si="2"/>
        <v>92120.370600558832</v>
      </c>
      <c r="F21" s="1">
        <f t="shared" si="3"/>
        <v>5935.4598371784759</v>
      </c>
      <c r="G21" s="1">
        <f t="shared" si="4"/>
        <v>5935.4598371784759</v>
      </c>
      <c r="H21" s="1">
        <f t="shared" si="5"/>
        <v>5935.4598371784759</v>
      </c>
      <c r="I21" s="1">
        <f t="shared" si="9"/>
        <v>2114.3285886392669</v>
      </c>
      <c r="J21" s="1">
        <f t="shared" si="10"/>
        <v>2114.3285886392669</v>
      </c>
      <c r="K21" s="1">
        <f t="shared" si="11"/>
        <v>338.29257418228269</v>
      </c>
      <c r="L21" s="1">
        <f t="shared" si="12"/>
        <v>338.29257418228269</v>
      </c>
      <c r="M21" s="1">
        <f t="shared" si="6"/>
        <v>8388.0810000000256</v>
      </c>
      <c r="N21" s="1">
        <f t="shared" si="7"/>
        <v>8388.0810000000256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86036.450092120373</v>
      </c>
      <c r="C22" s="2">
        <v>12</v>
      </c>
      <c r="D22" s="1">
        <f t="shared" si="8"/>
        <v>86036.450092120373</v>
      </c>
      <c r="E22" s="1">
        <f t="shared" si="2"/>
        <v>86036.450092120373</v>
      </c>
      <c r="F22" s="1">
        <f t="shared" si="3"/>
        <v>6083.9205084384557</v>
      </c>
      <c r="G22" s="1">
        <f t="shared" si="4"/>
        <v>6083.9205084384557</v>
      </c>
      <c r="H22" s="1">
        <f t="shared" si="5"/>
        <v>6083.9205084384557</v>
      </c>
      <c r="I22" s="1">
        <f t="shared" si="9"/>
        <v>1986.3452513461805</v>
      </c>
      <c r="J22" s="1">
        <f t="shared" si="10"/>
        <v>1986.3452513461805</v>
      </c>
      <c r="K22" s="1">
        <f t="shared" si="11"/>
        <v>317.81524021538888</v>
      </c>
      <c r="L22" s="1">
        <f t="shared" si="12"/>
        <v>317.81524021538888</v>
      </c>
      <c r="M22" s="1">
        <f t="shared" si="6"/>
        <v>8388.0810000000256</v>
      </c>
      <c r="N22" s="1">
        <f t="shared" si="7"/>
        <v>8388.0810000000256</v>
      </c>
      <c r="O22" s="16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79800.355540330202</v>
      </c>
      <c r="C23" s="2">
        <v>13</v>
      </c>
      <c r="D23" s="1">
        <f t="shared" si="8"/>
        <v>79800.355540330202</v>
      </c>
      <c r="E23" s="1">
        <f t="shared" si="2"/>
        <v>79800.355540330202</v>
      </c>
      <c r="F23" s="1">
        <f t="shared" si="3"/>
        <v>6236.0945517901664</v>
      </c>
      <c r="G23" s="1">
        <f t="shared" si="4"/>
        <v>6236.0945517901664</v>
      </c>
      <c r="H23" s="1">
        <f t="shared" si="5"/>
        <v>6236.0945517901664</v>
      </c>
      <c r="I23" s="1">
        <f t="shared" si="9"/>
        <v>1855.1607312153956</v>
      </c>
      <c r="J23" s="1">
        <f t="shared" si="10"/>
        <v>1855.1607312153956</v>
      </c>
      <c r="K23" s="1">
        <f t="shared" si="11"/>
        <v>296.82571699446328</v>
      </c>
      <c r="L23" s="1">
        <f t="shared" si="12"/>
        <v>296.82571699446328</v>
      </c>
      <c r="M23" s="1">
        <f t="shared" si="6"/>
        <v>8388.0810000000256</v>
      </c>
      <c r="N23" s="1">
        <f t="shared" si="7"/>
        <v>8388.0810000000256</v>
      </c>
      <c r="P23" s="1"/>
      <c r="S23"/>
    </row>
    <row r="24" spans="1:20" x14ac:dyDescent="0.25">
      <c r="A24">
        <f t="shared" si="0"/>
        <v>14</v>
      </c>
      <c r="B24" s="7">
        <f t="shared" si="1"/>
        <v>73408.280692388362</v>
      </c>
      <c r="C24" s="2">
        <v>14</v>
      </c>
      <c r="D24" s="1">
        <f t="shared" si="8"/>
        <v>73408.280692388362</v>
      </c>
      <c r="E24" s="1">
        <f t="shared" si="2"/>
        <v>73408.280692388362</v>
      </c>
      <c r="F24" s="1">
        <f t="shared" si="3"/>
        <v>6392.0748479418417</v>
      </c>
      <c r="G24" s="1">
        <f t="shared" si="4"/>
        <v>6392.0748479418417</v>
      </c>
      <c r="H24" s="1">
        <f t="shared" si="5"/>
        <v>6392.0748479418417</v>
      </c>
      <c r="I24" s="1">
        <f t="shared" si="9"/>
        <v>1720.6949586708477</v>
      </c>
      <c r="J24" s="1">
        <f t="shared" si="10"/>
        <v>1720.6949586708477</v>
      </c>
      <c r="K24" s="1">
        <f t="shared" si="11"/>
        <v>275.31119338733561</v>
      </c>
      <c r="L24" s="1">
        <f t="shared" si="12"/>
        <v>275.31119338733561</v>
      </c>
      <c r="M24" s="1">
        <f t="shared" si="6"/>
        <v>8388.0810000000256</v>
      </c>
      <c r="N24" s="1">
        <f t="shared" si="7"/>
        <v>8388.0810000000256</v>
      </c>
      <c r="P24" s="1"/>
      <c r="S24"/>
    </row>
    <row r="25" spans="1:20" x14ac:dyDescent="0.25">
      <c r="A25">
        <f t="shared" si="0"/>
        <v>15</v>
      </c>
      <c r="B25" s="7">
        <f t="shared" si="1"/>
        <v>66856.324091608214</v>
      </c>
      <c r="C25" s="2">
        <v>15</v>
      </c>
      <c r="D25" s="1">
        <f t="shared" si="8"/>
        <v>66856.324091608214</v>
      </c>
      <c r="E25" s="1">
        <f t="shared" si="2"/>
        <v>66856.324091608214</v>
      </c>
      <c r="F25" s="1">
        <f t="shared" si="3"/>
        <v>6551.9566007801513</v>
      </c>
      <c r="G25" s="1">
        <f t="shared" si="4"/>
        <v>6551.9566007801513</v>
      </c>
      <c r="H25" s="1">
        <f t="shared" si="5"/>
        <v>6551.9566007801513</v>
      </c>
      <c r="I25" s="1">
        <f t="shared" si="9"/>
        <v>1582.8658613964431</v>
      </c>
      <c r="J25" s="1">
        <f t="shared" si="10"/>
        <v>1582.8658613964431</v>
      </c>
      <c r="K25" s="1">
        <f t="shared" si="11"/>
        <v>253.25853782343088</v>
      </c>
      <c r="L25" s="1">
        <f t="shared" si="12"/>
        <v>253.25853782343088</v>
      </c>
      <c r="M25" s="1">
        <f t="shared" si="6"/>
        <v>8388.0810000000256</v>
      </c>
      <c r="N25" s="1">
        <f t="shared" si="7"/>
        <v>8388.0810000000256</v>
      </c>
      <c r="P25" s="1"/>
      <c r="S25"/>
    </row>
    <row r="26" spans="1:20" x14ac:dyDescent="0.25">
      <c r="A26">
        <f t="shared" si="0"/>
        <v>16</v>
      </c>
      <c r="B26" s="7">
        <f t="shared" si="1"/>
        <v>60140.486696129519</v>
      </c>
      <c r="C26" s="2">
        <v>16</v>
      </c>
      <c r="D26" s="1">
        <f t="shared" si="8"/>
        <v>60140.486696129519</v>
      </c>
      <c r="E26" s="1">
        <f t="shared" si="2"/>
        <v>60140.486696129519</v>
      </c>
      <c r="F26" s="1">
        <f t="shared" si="3"/>
        <v>6715.837395478693</v>
      </c>
      <c r="G26" s="1">
        <f t="shared" si="4"/>
        <v>6715.837395478693</v>
      </c>
      <c r="H26" s="1">
        <f t="shared" si="5"/>
        <v>6715.837395478693</v>
      </c>
      <c r="I26" s="1">
        <f t="shared" si="9"/>
        <v>1441.5893142425289</v>
      </c>
      <c r="J26" s="1">
        <f t="shared" si="10"/>
        <v>1441.5893142425289</v>
      </c>
      <c r="K26" s="1">
        <f t="shared" si="11"/>
        <v>230.65429027880464</v>
      </c>
      <c r="L26" s="1">
        <f t="shared" si="12"/>
        <v>230.65429027880464</v>
      </c>
      <c r="M26" s="1">
        <f t="shared" si="6"/>
        <v>8388.0810000000256</v>
      </c>
      <c r="N26" s="1">
        <f t="shared" si="7"/>
        <v>8388.0810000000256</v>
      </c>
      <c r="P26" s="1"/>
      <c r="S26"/>
    </row>
    <row r="27" spans="1:20" x14ac:dyDescent="0.25">
      <c r="A27">
        <f t="shared" si="0"/>
        <v>17</v>
      </c>
      <c r="B27" s="7">
        <f t="shared" si="1"/>
        <v>53256.669438069599</v>
      </c>
      <c r="C27" s="2">
        <v>17</v>
      </c>
      <c r="D27" s="1">
        <f t="shared" si="8"/>
        <v>53256.669438069599</v>
      </c>
      <c r="E27" s="1">
        <f t="shared" si="2"/>
        <v>53256.669438069599</v>
      </c>
      <c r="F27" s="1">
        <f t="shared" si="3"/>
        <v>6883.8172580599212</v>
      </c>
      <c r="G27" s="1">
        <f t="shared" si="4"/>
        <v>6883.8172580599212</v>
      </c>
      <c r="H27" s="1">
        <f t="shared" si="5"/>
        <v>6883.8172580599212</v>
      </c>
      <c r="I27" s="1">
        <f t="shared" si="9"/>
        <v>1296.7790878794003</v>
      </c>
      <c r="J27" s="1">
        <f t="shared" si="10"/>
        <v>1296.7790878794003</v>
      </c>
      <c r="K27" s="1">
        <f t="shared" si="11"/>
        <v>207.48465406070406</v>
      </c>
      <c r="L27" s="1">
        <f t="shared" si="12"/>
        <v>207.48465406070406</v>
      </c>
      <c r="M27" s="1">
        <f t="shared" si="6"/>
        <v>8388.0810000000256</v>
      </c>
      <c r="N27" s="1">
        <f t="shared" si="7"/>
        <v>8388.0810000000256</v>
      </c>
      <c r="P27" s="1"/>
      <c r="S27"/>
    </row>
    <row r="28" spans="1:20" x14ac:dyDescent="0.25">
      <c r="A28">
        <f t="shared" si="0"/>
        <v>18</v>
      </c>
      <c r="B28" s="7">
        <f t="shared" si="1"/>
        <v>46200.670721622722</v>
      </c>
      <c r="C28" s="2">
        <v>18</v>
      </c>
      <c r="D28" s="1">
        <f t="shared" si="8"/>
        <v>46200.670721622722</v>
      </c>
      <c r="E28" s="1">
        <f t="shared" si="2"/>
        <v>46200.670721622722</v>
      </c>
      <c r="F28" s="1">
        <f t="shared" si="3"/>
        <v>7055.9987164468803</v>
      </c>
      <c r="G28" s="1">
        <f t="shared" si="4"/>
        <v>7055.9987164468803</v>
      </c>
      <c r="H28" s="1">
        <f t="shared" si="5"/>
        <v>7055.9987164468803</v>
      </c>
      <c r="I28" s="1">
        <f t="shared" si="9"/>
        <v>1148.3467961665046</v>
      </c>
      <c r="J28" s="1">
        <f t="shared" si="10"/>
        <v>1148.3467961665046</v>
      </c>
      <c r="K28" s="1">
        <f t="shared" si="11"/>
        <v>183.73548738664076</v>
      </c>
      <c r="L28" s="1">
        <f t="shared" si="12"/>
        <v>183.73548738664076</v>
      </c>
      <c r="M28" s="1">
        <f t="shared" si="6"/>
        <v>8388.0810000000256</v>
      </c>
      <c r="N28" s="1">
        <f t="shared" si="7"/>
        <v>8388.0810000000256</v>
      </c>
      <c r="O28" s="16"/>
      <c r="P28" s="1"/>
      <c r="S28"/>
    </row>
    <row r="29" spans="1:20" x14ac:dyDescent="0.25">
      <c r="A29">
        <f t="shared" si="0"/>
        <v>19</v>
      </c>
      <c r="B29" s="7">
        <f t="shared" si="1"/>
        <v>38968.183858580749</v>
      </c>
      <c r="C29" s="2">
        <v>19</v>
      </c>
      <c r="D29" s="1">
        <f t="shared" si="8"/>
        <v>38968.183858580749</v>
      </c>
      <c r="E29" s="1">
        <f t="shared" si="2"/>
        <v>38968.183858580749</v>
      </c>
      <c r="F29" s="1">
        <f t="shared" si="3"/>
        <v>7232.486863041976</v>
      </c>
      <c r="G29" s="1">
        <f t="shared" si="4"/>
        <v>7232.486863041976</v>
      </c>
      <c r="H29" s="1">
        <f t="shared" si="5"/>
        <v>7232.486863041976</v>
      </c>
      <c r="I29" s="1">
        <f t="shared" si="9"/>
        <v>996.20184220521469</v>
      </c>
      <c r="J29" s="1">
        <f t="shared" si="10"/>
        <v>996.20184220521469</v>
      </c>
      <c r="K29" s="1">
        <f t="shared" si="11"/>
        <v>159.39229475283435</v>
      </c>
      <c r="L29" s="1">
        <f t="shared" si="12"/>
        <v>159.39229475283435</v>
      </c>
      <c r="M29" s="1">
        <f t="shared" si="6"/>
        <v>8388.0810000000256</v>
      </c>
      <c r="N29" s="1">
        <f t="shared" si="7"/>
        <v>8388.0810000000256</v>
      </c>
      <c r="P29" s="1"/>
      <c r="S29"/>
    </row>
    <row r="30" spans="1:20" x14ac:dyDescent="0.25">
      <c r="A30">
        <f t="shared" si="0"/>
        <v>20</v>
      </c>
      <c r="B30" s="7">
        <f t="shared" si="1"/>
        <v>31554.794439709734</v>
      </c>
      <c r="C30" s="2">
        <v>20</v>
      </c>
      <c r="D30" s="1">
        <f t="shared" si="8"/>
        <v>31554.794439709734</v>
      </c>
      <c r="E30" s="1">
        <f t="shared" si="2"/>
        <v>31554.794439709734</v>
      </c>
      <c r="F30" s="1">
        <f t="shared" si="3"/>
        <v>7413.3894188710156</v>
      </c>
      <c r="G30" s="1">
        <f t="shared" si="4"/>
        <v>7413.3894188710156</v>
      </c>
      <c r="H30" s="1">
        <f t="shared" si="5"/>
        <v>7413.3894188710156</v>
      </c>
      <c r="I30" s="1">
        <f t="shared" si="9"/>
        <v>840.25136304224975</v>
      </c>
      <c r="J30" s="1">
        <f t="shared" si="10"/>
        <v>840.25136304224975</v>
      </c>
      <c r="K30" s="1">
        <f t="shared" si="11"/>
        <v>134.44021808675996</v>
      </c>
      <c r="L30" s="1">
        <f t="shared" si="12"/>
        <v>134.44021808675996</v>
      </c>
      <c r="M30" s="1">
        <f t="shared" si="6"/>
        <v>8388.0810000000256</v>
      </c>
      <c r="N30" s="1">
        <f t="shared" si="7"/>
        <v>8388.0810000000256</v>
      </c>
      <c r="P30" s="1"/>
      <c r="S30"/>
    </row>
    <row r="31" spans="1:20" x14ac:dyDescent="0.25">
      <c r="A31">
        <f t="shared" si="0"/>
        <v>21</v>
      </c>
      <c r="B31" s="7">
        <f t="shared" si="1"/>
        <v>23955.9776403781</v>
      </c>
      <c r="C31" s="2">
        <v>21</v>
      </c>
      <c r="D31" s="1">
        <f t="shared" si="8"/>
        <v>23955.9776403781</v>
      </c>
      <c r="E31" s="1">
        <f t="shared" si="2"/>
        <v>23955.9776403781</v>
      </c>
      <c r="F31" s="1">
        <f t="shared" si="3"/>
        <v>7598.8167993316365</v>
      </c>
      <c r="G31" s="1">
        <f t="shared" si="4"/>
        <v>7598.8167993316365</v>
      </c>
      <c r="H31" s="1">
        <f t="shared" si="5"/>
        <v>7598.8167993316365</v>
      </c>
      <c r="I31" s="1">
        <f t="shared" si="9"/>
        <v>680.40017298999078</v>
      </c>
      <c r="J31" s="1">
        <f t="shared" si="10"/>
        <v>680.40017298999078</v>
      </c>
      <c r="K31" s="1">
        <f t="shared" si="11"/>
        <v>108.86402767839853</v>
      </c>
      <c r="L31" s="1">
        <f t="shared" si="12"/>
        <v>108.86402767839853</v>
      </c>
      <c r="M31" s="1">
        <f t="shared" si="6"/>
        <v>8388.0810000000256</v>
      </c>
      <c r="N31" s="1">
        <f t="shared" si="7"/>
        <v>8388.0810000000256</v>
      </c>
      <c r="P31" s="1"/>
      <c r="S31"/>
    </row>
    <row r="32" spans="1:20" x14ac:dyDescent="0.25">
      <c r="A32">
        <f t="shared" si="0"/>
        <v>22</v>
      </c>
      <c r="B32" s="7">
        <f t="shared" si="1"/>
        <v>16167.095458791824</v>
      </c>
      <c r="C32" s="2">
        <v>22</v>
      </c>
      <c r="D32" s="1">
        <f t="shared" si="8"/>
        <v>16167.095458791824</v>
      </c>
      <c r="E32" s="1">
        <f t="shared" si="2"/>
        <v>16167.095458791824</v>
      </c>
      <c r="F32" s="1">
        <f t="shared" si="3"/>
        <v>7788.8821815862757</v>
      </c>
      <c r="G32" s="1">
        <f t="shared" si="4"/>
        <v>7788.8821815862757</v>
      </c>
      <c r="H32" s="1">
        <f t="shared" si="5"/>
        <v>7788.8821815862757</v>
      </c>
      <c r="I32" s="1">
        <f t="shared" si="9"/>
        <v>516.55070552909444</v>
      </c>
      <c r="J32" s="1">
        <f t="shared" si="10"/>
        <v>516.55070552909444</v>
      </c>
      <c r="K32" s="1">
        <f t="shared" si="11"/>
        <v>82.648112884655106</v>
      </c>
      <c r="L32" s="1">
        <f t="shared" si="12"/>
        <v>82.648112884655106</v>
      </c>
      <c r="M32" s="1">
        <f t="shared" si="6"/>
        <v>8388.0810000000256</v>
      </c>
      <c r="N32" s="1">
        <f t="shared" si="7"/>
        <v>8388.0810000000256</v>
      </c>
      <c r="P32" s="1"/>
      <c r="S32"/>
    </row>
    <row r="33" spans="1:19" x14ac:dyDescent="0.25">
      <c r="A33">
        <f t="shared" si="0"/>
        <v>23</v>
      </c>
      <c r="B33" s="7">
        <f t="shared" si="1"/>
        <v>8183.3938851510165</v>
      </c>
      <c r="C33" s="2">
        <v>23</v>
      </c>
      <c r="D33" s="1">
        <f t="shared" si="8"/>
        <v>8183.3938851510165</v>
      </c>
      <c r="E33" s="1">
        <f t="shared" si="2"/>
        <v>8183.3938851510165</v>
      </c>
      <c r="F33" s="1">
        <f t="shared" si="3"/>
        <v>7983.7015736408075</v>
      </c>
      <c r="G33" s="1">
        <f t="shared" si="4"/>
        <v>7983.7015736408075</v>
      </c>
      <c r="H33" s="1">
        <f t="shared" si="5"/>
        <v>7983.7015736408075</v>
      </c>
      <c r="I33" s="1">
        <f t="shared" si="9"/>
        <v>348.60295375794686</v>
      </c>
      <c r="J33" s="1">
        <f t="shared" si="10"/>
        <v>348.60295375794686</v>
      </c>
      <c r="K33" s="1">
        <f t="shared" si="11"/>
        <v>55.7764726012715</v>
      </c>
      <c r="L33" s="1">
        <f t="shared" si="12"/>
        <v>55.7764726012715</v>
      </c>
      <c r="M33" s="1">
        <f t="shared" si="6"/>
        <v>8388.0810000000256</v>
      </c>
      <c r="N33" s="1">
        <f t="shared" si="7"/>
        <v>8388.0810000000256</v>
      </c>
      <c r="P33" s="1"/>
      <c r="S33"/>
    </row>
    <row r="34" spans="1:19" x14ac:dyDescent="0.25">
      <c r="A34">
        <f t="shared" si="0"/>
        <v>24</v>
      </c>
      <c r="B34" s="7" t="str">
        <f t="shared" si="1"/>
        <v/>
      </c>
      <c r="C34" s="2">
        <v>24</v>
      </c>
      <c r="D34" s="1" t="str">
        <f t="shared" si="8"/>
        <v/>
      </c>
      <c r="E34" s="1">
        <f t="shared" si="2"/>
        <v>1.7280399333685637E-11</v>
      </c>
      <c r="F34" s="1">
        <f t="shared" si="3"/>
        <v>8183.3938851510165</v>
      </c>
      <c r="G34" s="1">
        <f t="shared" si="4"/>
        <v>8183.3938851509993</v>
      </c>
      <c r="H34" s="1">
        <f t="shared" si="5"/>
        <v>8183.3938851509993</v>
      </c>
      <c r="I34" s="1">
        <f t="shared" si="9"/>
        <v>176.45440935260939</v>
      </c>
      <c r="J34" s="1">
        <f t="shared" si="10"/>
        <v>176.45440935260939</v>
      </c>
      <c r="K34" s="1">
        <f t="shared" si="11"/>
        <v>28.232705496417502</v>
      </c>
      <c r="L34" s="1">
        <f t="shared" si="12"/>
        <v>28.232705496417502</v>
      </c>
      <c r="M34" s="1">
        <f t="shared" si="6"/>
        <v>8388.0810000000438</v>
      </c>
      <c r="N34" s="1">
        <f t="shared" si="7"/>
        <v>8388.0810000000256</v>
      </c>
      <c r="O34" s="16"/>
      <c r="P34" s="1"/>
      <c r="S34"/>
    </row>
    <row r="35" spans="1:19" x14ac:dyDescent="0.25">
      <c r="A35" t="str">
        <f t="shared" si="0"/>
        <v/>
      </c>
      <c r="B35" s="7" t="str">
        <f t="shared" si="1"/>
        <v/>
      </c>
      <c r="C35" s="2">
        <v>25</v>
      </c>
      <c r="D35" s="1" t="str">
        <f t="shared" si="8"/>
        <v/>
      </c>
      <c r="E35" s="1" t="e">
        <f t="shared" si="2"/>
        <v>#VALUE!</v>
      </c>
      <c r="F35" s="1" t="str">
        <f t="shared" si="3"/>
        <v/>
      </c>
      <c r="G35" s="1" t="str">
        <f t="shared" si="4"/>
        <v/>
      </c>
      <c r="H35" s="1" t="e">
        <f t="shared" si="5"/>
        <v>#VALUE!</v>
      </c>
      <c r="I35" s="1" t="str">
        <f t="shared" si="9"/>
        <v/>
      </c>
      <c r="J35" s="1" t="e">
        <f t="shared" si="10"/>
        <v>#VALUE!</v>
      </c>
      <c r="K35" s="1" t="str">
        <f t="shared" si="11"/>
        <v/>
      </c>
      <c r="L35" s="1" t="e">
        <f t="shared" si="12"/>
        <v>#VALUE!</v>
      </c>
      <c r="M35" s="1" t="str">
        <f t="shared" si="6"/>
        <v/>
      </c>
      <c r="N35" s="1">
        <f t="shared" si="7"/>
        <v>8388.0810000000256</v>
      </c>
      <c r="P35" s="1"/>
      <c r="S35"/>
    </row>
    <row r="36" spans="1:19" x14ac:dyDescent="0.25">
      <c r="A36" t="str">
        <f t="shared" si="0"/>
        <v/>
      </c>
      <c r="B36" s="7" t="str">
        <f t="shared" si="1"/>
        <v/>
      </c>
      <c r="C36" s="2">
        <v>26</v>
      </c>
      <c r="D36" s="1" t="str">
        <f t="shared" si="8"/>
        <v/>
      </c>
      <c r="E36" s="1" t="e">
        <f t="shared" si="2"/>
        <v>#VALUE!</v>
      </c>
      <c r="F36" s="1" t="str">
        <f t="shared" si="3"/>
        <v/>
      </c>
      <c r="G36" s="1" t="str">
        <f t="shared" si="4"/>
        <v/>
      </c>
      <c r="H36" s="1" t="e">
        <f t="shared" si="5"/>
        <v>#VALUE!</v>
      </c>
      <c r="I36" s="1" t="str">
        <f t="shared" si="9"/>
        <v/>
      </c>
      <c r="J36" s="1" t="e">
        <f t="shared" si="10"/>
        <v>#VALUE!</v>
      </c>
      <c r="K36" s="1" t="str">
        <f t="shared" si="11"/>
        <v/>
      </c>
      <c r="L36" s="1" t="e">
        <f t="shared" si="12"/>
        <v>#VALUE!</v>
      </c>
      <c r="M36" s="1" t="str">
        <f t="shared" si="6"/>
        <v/>
      </c>
      <c r="N36" s="1">
        <f t="shared" si="7"/>
        <v>8388.0810000000256</v>
      </c>
      <c r="P36" s="1"/>
      <c r="S36"/>
    </row>
    <row r="37" spans="1:19" x14ac:dyDescent="0.25">
      <c r="A37" t="str">
        <f t="shared" si="0"/>
        <v/>
      </c>
      <c r="B37" s="7" t="str">
        <f t="shared" si="1"/>
        <v/>
      </c>
      <c r="C37" s="2">
        <v>27</v>
      </c>
      <c r="D37" s="1" t="str">
        <f t="shared" si="8"/>
        <v/>
      </c>
      <c r="E37" s="1" t="e">
        <f t="shared" si="2"/>
        <v>#VALUE!</v>
      </c>
      <c r="F37" s="1" t="str">
        <f t="shared" si="3"/>
        <v/>
      </c>
      <c r="G37" s="1" t="str">
        <f t="shared" si="4"/>
        <v/>
      </c>
      <c r="H37" s="1" t="e">
        <f t="shared" si="5"/>
        <v>#VALUE!</v>
      </c>
      <c r="I37" s="1" t="str">
        <f t="shared" si="9"/>
        <v/>
      </c>
      <c r="J37" s="1" t="e">
        <f t="shared" si="10"/>
        <v>#VALUE!</v>
      </c>
      <c r="K37" s="1" t="str">
        <f t="shared" si="11"/>
        <v/>
      </c>
      <c r="L37" s="1" t="e">
        <f t="shared" si="12"/>
        <v>#VALUE!</v>
      </c>
      <c r="M37" s="1" t="str">
        <f t="shared" si="6"/>
        <v/>
      </c>
      <c r="N37" s="1">
        <f t="shared" si="7"/>
        <v>8388.0810000000256</v>
      </c>
      <c r="P37" s="1"/>
      <c r="S37"/>
    </row>
    <row r="38" spans="1:19" x14ac:dyDescent="0.25">
      <c r="A38" t="str">
        <f t="shared" si="0"/>
        <v/>
      </c>
      <c r="B38" s="7" t="str">
        <f t="shared" si="1"/>
        <v/>
      </c>
      <c r="C38" s="2">
        <v>28</v>
      </c>
      <c r="D38" s="1" t="str">
        <f t="shared" si="8"/>
        <v/>
      </c>
      <c r="E38" s="1" t="e">
        <f t="shared" si="2"/>
        <v>#VALUE!</v>
      </c>
      <c r="F38" s="1" t="str">
        <f t="shared" si="3"/>
        <v/>
      </c>
      <c r="G38" s="1" t="str">
        <f t="shared" si="4"/>
        <v/>
      </c>
      <c r="H38" s="1" t="e">
        <f t="shared" si="5"/>
        <v>#VALUE!</v>
      </c>
      <c r="I38" s="1" t="str">
        <f t="shared" si="9"/>
        <v/>
      </c>
      <c r="J38" s="1" t="e">
        <f t="shared" si="10"/>
        <v>#VALUE!</v>
      </c>
      <c r="K38" s="1" t="str">
        <f t="shared" si="11"/>
        <v/>
      </c>
      <c r="L38" s="1" t="e">
        <f t="shared" si="12"/>
        <v>#VALUE!</v>
      </c>
      <c r="M38" s="1" t="str">
        <f t="shared" si="6"/>
        <v/>
      </c>
      <c r="N38" s="1">
        <f t="shared" si="7"/>
        <v>8388.0810000000256</v>
      </c>
      <c r="P38" s="1"/>
      <c r="S38"/>
    </row>
    <row r="39" spans="1:19" x14ac:dyDescent="0.25">
      <c r="A39" t="str">
        <f t="shared" si="0"/>
        <v/>
      </c>
      <c r="B39" s="7" t="str">
        <f t="shared" si="1"/>
        <v/>
      </c>
      <c r="C39" s="2">
        <v>29</v>
      </c>
      <c r="D39" s="1" t="str">
        <f t="shared" si="8"/>
        <v/>
      </c>
      <c r="E39" s="1" t="e">
        <f t="shared" si="2"/>
        <v>#VALUE!</v>
      </c>
      <c r="F39" s="1" t="str">
        <f t="shared" si="3"/>
        <v/>
      </c>
      <c r="G39" s="1" t="str">
        <f t="shared" si="4"/>
        <v/>
      </c>
      <c r="H39" s="1" t="e">
        <f t="shared" si="5"/>
        <v>#VALUE!</v>
      </c>
      <c r="I39" s="1" t="str">
        <f t="shared" si="9"/>
        <v/>
      </c>
      <c r="J39" s="1" t="e">
        <f t="shared" si="10"/>
        <v>#VALUE!</v>
      </c>
      <c r="K39" s="1" t="str">
        <f t="shared" si="11"/>
        <v/>
      </c>
      <c r="L39" s="1" t="e">
        <f t="shared" si="12"/>
        <v>#VALUE!</v>
      </c>
      <c r="M39" s="1" t="str">
        <f t="shared" si="6"/>
        <v/>
      </c>
      <c r="N39" s="1">
        <f t="shared" si="7"/>
        <v>8388.0810000000256</v>
      </c>
      <c r="P39" s="1"/>
      <c r="S39"/>
    </row>
    <row r="40" spans="1:19" x14ac:dyDescent="0.25">
      <c r="A40" t="str">
        <f t="shared" si="0"/>
        <v/>
      </c>
      <c r="B40" s="7" t="str">
        <f t="shared" si="1"/>
        <v/>
      </c>
      <c r="C40" s="2">
        <v>30</v>
      </c>
      <c r="D40" s="1" t="str">
        <f t="shared" si="8"/>
        <v/>
      </c>
      <c r="E40" s="1" t="e">
        <f t="shared" si="2"/>
        <v>#VALUE!</v>
      </c>
      <c r="F40" s="1" t="str">
        <f t="shared" si="3"/>
        <v/>
      </c>
      <c r="G40" s="1" t="str">
        <f t="shared" si="4"/>
        <v/>
      </c>
      <c r="H40" s="1" t="e">
        <f t="shared" si="5"/>
        <v>#VALUE!</v>
      </c>
      <c r="I40" s="1" t="str">
        <f t="shared" si="9"/>
        <v/>
      </c>
      <c r="J40" s="1" t="e">
        <f t="shared" si="10"/>
        <v>#VALUE!</v>
      </c>
      <c r="K40" s="1" t="str">
        <f t="shared" si="11"/>
        <v/>
      </c>
      <c r="L40" s="1" t="e">
        <f t="shared" si="12"/>
        <v>#VALUE!</v>
      </c>
      <c r="M40" s="1" t="str">
        <f t="shared" si="6"/>
        <v/>
      </c>
      <c r="N40" s="1">
        <f t="shared" si="7"/>
        <v>8388.0810000000256</v>
      </c>
      <c r="P40" s="1"/>
      <c r="S40"/>
    </row>
    <row r="41" spans="1:19" x14ac:dyDescent="0.25">
      <c r="A41" t="str">
        <f t="shared" si="0"/>
        <v/>
      </c>
      <c r="B41" s="7" t="str">
        <f t="shared" si="1"/>
        <v/>
      </c>
      <c r="C41" s="2">
        <v>31</v>
      </c>
      <c r="D41" s="1" t="str">
        <f t="shared" si="8"/>
        <v/>
      </c>
      <c r="E41" s="1" t="e">
        <f t="shared" si="2"/>
        <v>#VALUE!</v>
      </c>
      <c r="F41" s="1" t="str">
        <f t="shared" si="3"/>
        <v/>
      </c>
      <c r="G41" s="1" t="str">
        <f t="shared" si="4"/>
        <v/>
      </c>
      <c r="H41" s="1" t="e">
        <f t="shared" si="5"/>
        <v>#VALUE!</v>
      </c>
      <c r="I41" s="1" t="str">
        <f t="shared" si="9"/>
        <v/>
      </c>
      <c r="J41" s="1" t="e">
        <f t="shared" si="10"/>
        <v>#VALUE!</v>
      </c>
      <c r="K41" s="1" t="str">
        <f t="shared" si="11"/>
        <v/>
      </c>
      <c r="L41" s="1" t="e">
        <f t="shared" si="12"/>
        <v>#VALUE!</v>
      </c>
      <c r="M41" s="1" t="str">
        <f t="shared" si="6"/>
        <v/>
      </c>
      <c r="N41" s="1">
        <f t="shared" si="7"/>
        <v>8388.0810000000256</v>
      </c>
      <c r="P41" s="1"/>
      <c r="S41"/>
    </row>
    <row r="42" spans="1:19" x14ac:dyDescent="0.25">
      <c r="A42" t="str">
        <f t="shared" si="0"/>
        <v/>
      </c>
      <c r="B42" s="7" t="str">
        <f t="shared" si="1"/>
        <v/>
      </c>
      <c r="C42" s="2">
        <v>32</v>
      </c>
      <c r="D42" s="1" t="str">
        <f t="shared" si="8"/>
        <v/>
      </c>
      <c r="E42" s="1" t="e">
        <f t="shared" si="2"/>
        <v>#VALUE!</v>
      </c>
      <c r="F42" s="1" t="str">
        <f t="shared" si="3"/>
        <v/>
      </c>
      <c r="G42" s="1" t="str">
        <f t="shared" si="4"/>
        <v/>
      </c>
      <c r="H42" s="1" t="e">
        <f t="shared" si="5"/>
        <v>#VALUE!</v>
      </c>
      <c r="I42" s="1" t="str">
        <f t="shared" si="9"/>
        <v/>
      </c>
      <c r="J42" s="1" t="e">
        <f t="shared" si="10"/>
        <v>#VALUE!</v>
      </c>
      <c r="K42" s="1" t="str">
        <f t="shared" si="11"/>
        <v/>
      </c>
      <c r="L42" s="1" t="e">
        <f t="shared" si="12"/>
        <v>#VALUE!</v>
      </c>
      <c r="M42" s="1" t="str">
        <f t="shared" si="6"/>
        <v/>
      </c>
      <c r="N42" s="1">
        <f t="shared" si="7"/>
        <v>8388.0810000000256</v>
      </c>
      <c r="P42" s="1"/>
      <c r="S42"/>
    </row>
    <row r="43" spans="1:19" x14ac:dyDescent="0.25">
      <c r="A43" t="str">
        <f t="shared" si="0"/>
        <v/>
      </c>
      <c r="B43" s="7" t="str">
        <f t="shared" si="1"/>
        <v/>
      </c>
      <c r="C43" s="2">
        <v>33</v>
      </c>
      <c r="D43" s="1" t="str">
        <f t="shared" si="8"/>
        <v/>
      </c>
      <c r="E43" s="1" t="e">
        <f t="shared" si="2"/>
        <v>#VALUE!</v>
      </c>
      <c r="F43" s="1" t="str">
        <f t="shared" si="3"/>
        <v/>
      </c>
      <c r="G43" s="1" t="str">
        <f t="shared" si="4"/>
        <v/>
      </c>
      <c r="H43" s="1" t="e">
        <f t="shared" si="5"/>
        <v>#VALUE!</v>
      </c>
      <c r="I43" s="1" t="str">
        <f t="shared" si="9"/>
        <v/>
      </c>
      <c r="J43" s="1" t="e">
        <f t="shared" si="10"/>
        <v>#VALUE!</v>
      </c>
      <c r="K43" s="1" t="str">
        <f t="shared" si="11"/>
        <v/>
      </c>
      <c r="L43" s="1" t="e">
        <f t="shared" si="12"/>
        <v>#VALUE!</v>
      </c>
      <c r="M43" s="1" t="str">
        <f t="shared" si="6"/>
        <v/>
      </c>
      <c r="N43" s="1">
        <f t="shared" si="7"/>
        <v>8388.0810000000256</v>
      </c>
      <c r="P43" s="1"/>
      <c r="S43"/>
    </row>
    <row r="44" spans="1:19" x14ac:dyDescent="0.25">
      <c r="A44" t="str">
        <f t="shared" si="0"/>
        <v/>
      </c>
      <c r="B44" s="7" t="str">
        <f t="shared" si="1"/>
        <v/>
      </c>
      <c r="C44" s="2">
        <v>34</v>
      </c>
      <c r="D44" s="1" t="str">
        <f t="shared" si="8"/>
        <v/>
      </c>
      <c r="E44" s="1" t="e">
        <f t="shared" si="2"/>
        <v>#VALUE!</v>
      </c>
      <c r="F44" s="1" t="str">
        <f t="shared" si="3"/>
        <v/>
      </c>
      <c r="G44" s="1" t="str">
        <f t="shared" si="4"/>
        <v/>
      </c>
      <c r="H44" s="1" t="e">
        <f t="shared" si="5"/>
        <v>#VALUE!</v>
      </c>
      <c r="I44" s="1" t="str">
        <f t="shared" si="9"/>
        <v/>
      </c>
      <c r="J44" s="1" t="e">
        <f t="shared" si="10"/>
        <v>#VALUE!</v>
      </c>
      <c r="K44" s="1" t="str">
        <f t="shared" si="11"/>
        <v/>
      </c>
      <c r="L44" s="1" t="e">
        <f t="shared" si="12"/>
        <v>#VALUE!</v>
      </c>
      <c r="M44" s="1" t="str">
        <f t="shared" si="6"/>
        <v/>
      </c>
      <c r="N44" s="1">
        <f t="shared" si="7"/>
        <v>8388.0810000000256</v>
      </c>
      <c r="P44" s="1"/>
      <c r="S44"/>
    </row>
    <row r="45" spans="1:19" x14ac:dyDescent="0.25">
      <c r="A45" t="str">
        <f t="shared" si="0"/>
        <v/>
      </c>
      <c r="B45" s="7" t="str">
        <f t="shared" si="1"/>
        <v/>
      </c>
      <c r="C45" s="2">
        <v>35</v>
      </c>
      <c r="D45" s="1" t="str">
        <f t="shared" si="8"/>
        <v/>
      </c>
      <c r="E45" s="1" t="e">
        <f t="shared" si="2"/>
        <v>#VALUE!</v>
      </c>
      <c r="F45" s="1" t="str">
        <f t="shared" si="3"/>
        <v/>
      </c>
      <c r="G45" s="1" t="str">
        <f t="shared" si="4"/>
        <v/>
      </c>
      <c r="H45" s="1" t="e">
        <f t="shared" si="5"/>
        <v>#VALUE!</v>
      </c>
      <c r="I45" s="1" t="str">
        <f t="shared" si="9"/>
        <v/>
      </c>
      <c r="J45" s="1" t="e">
        <f t="shared" si="10"/>
        <v>#VALUE!</v>
      </c>
      <c r="K45" s="1" t="str">
        <f t="shared" si="11"/>
        <v/>
      </c>
      <c r="L45" s="1" t="e">
        <f t="shared" si="12"/>
        <v>#VALUE!</v>
      </c>
      <c r="M45" s="1" t="str">
        <f t="shared" si="6"/>
        <v/>
      </c>
      <c r="N45" s="1">
        <f t="shared" si="7"/>
        <v>8388.0810000000256</v>
      </c>
      <c r="P45" s="1"/>
      <c r="S45"/>
    </row>
    <row r="46" spans="1:19" x14ac:dyDescent="0.25">
      <c r="A46" t="str">
        <f t="shared" si="0"/>
        <v/>
      </c>
      <c r="B46" s="7" t="str">
        <f t="shared" si="1"/>
        <v/>
      </c>
      <c r="C46" s="2">
        <v>36</v>
      </c>
      <c r="D46" s="1" t="str">
        <f t="shared" si="8"/>
        <v/>
      </c>
      <c r="E46" s="1" t="e">
        <f t="shared" si="2"/>
        <v>#VALUE!</v>
      </c>
      <c r="F46" s="1" t="str">
        <f t="shared" si="3"/>
        <v/>
      </c>
      <c r="G46" s="1" t="str">
        <f t="shared" si="4"/>
        <v/>
      </c>
      <c r="H46" s="1" t="e">
        <f t="shared" si="5"/>
        <v>#VALUE!</v>
      </c>
      <c r="I46" s="1" t="str">
        <f t="shared" si="9"/>
        <v/>
      </c>
      <c r="J46" s="1" t="e">
        <f t="shared" si="10"/>
        <v>#VALUE!</v>
      </c>
      <c r="K46" s="1" t="str">
        <f>IFERROR(IF(L46&gt;=0,I46*16%,""),"")</f>
        <v/>
      </c>
      <c r="L46" s="1" t="e">
        <f t="shared" si="12"/>
        <v>#VALUE!</v>
      </c>
      <c r="M46" s="1" t="str">
        <f t="shared" si="6"/>
        <v/>
      </c>
      <c r="N46" s="1">
        <f t="shared" si="7"/>
        <v>8388.0810000000256</v>
      </c>
      <c r="P46" s="1"/>
      <c r="S46"/>
    </row>
    <row r="47" spans="1:19" x14ac:dyDescent="0.25">
      <c r="A47" t="str">
        <f t="shared" si="0"/>
        <v/>
      </c>
      <c r="B47" s="7" t="str">
        <f t="shared" si="1"/>
        <v/>
      </c>
      <c r="C47" s="2">
        <v>37</v>
      </c>
      <c r="D47" s="1" t="str">
        <f t="shared" si="8"/>
        <v/>
      </c>
      <c r="E47" s="1" t="e">
        <f t="shared" si="2"/>
        <v>#VALUE!</v>
      </c>
      <c r="F47" s="1" t="str">
        <f t="shared" si="3"/>
        <v/>
      </c>
      <c r="G47" s="1" t="str">
        <f t="shared" si="4"/>
        <v/>
      </c>
      <c r="H47" s="1" t="e">
        <f t="shared" si="5"/>
        <v>#VALUE!</v>
      </c>
      <c r="I47" s="1" t="str">
        <f t="shared" si="9"/>
        <v/>
      </c>
      <c r="J47" s="1" t="e">
        <f t="shared" si="10"/>
        <v>#VALUE!</v>
      </c>
      <c r="K47" s="1" t="str">
        <f t="shared" si="11"/>
        <v/>
      </c>
      <c r="L47" s="1" t="e">
        <f t="shared" si="12"/>
        <v>#VALUE!</v>
      </c>
      <c r="M47" s="1" t="str">
        <f t="shared" si="6"/>
        <v/>
      </c>
      <c r="N47" s="1">
        <f t="shared" si="7"/>
        <v>8388.0810000000256</v>
      </c>
      <c r="S47"/>
    </row>
    <row r="48" spans="1:19" x14ac:dyDescent="0.25">
      <c r="A48" t="str">
        <f t="shared" si="0"/>
        <v/>
      </c>
      <c r="B48" s="7" t="str">
        <f t="shared" si="1"/>
        <v/>
      </c>
      <c r="C48" s="2">
        <v>38</v>
      </c>
      <c r="D48" s="1" t="str">
        <f t="shared" si="8"/>
        <v/>
      </c>
      <c r="E48" s="1" t="e">
        <f t="shared" si="2"/>
        <v>#VALUE!</v>
      </c>
      <c r="F48" s="1" t="str">
        <f t="shared" si="3"/>
        <v/>
      </c>
      <c r="G48" s="1" t="str">
        <f t="shared" si="4"/>
        <v/>
      </c>
      <c r="H48" s="1" t="e">
        <f t="shared" si="5"/>
        <v>#VALUE!</v>
      </c>
      <c r="I48" s="1" t="str">
        <f t="shared" si="9"/>
        <v/>
      </c>
      <c r="J48" s="1" t="e">
        <f t="shared" si="10"/>
        <v>#VALUE!</v>
      </c>
      <c r="K48" s="1" t="str">
        <f t="shared" si="11"/>
        <v/>
      </c>
      <c r="L48" s="1" t="e">
        <f t="shared" si="12"/>
        <v>#VALUE!</v>
      </c>
      <c r="M48" s="1" t="str">
        <f t="shared" si="6"/>
        <v/>
      </c>
      <c r="N48" s="1">
        <f t="shared" si="7"/>
        <v>8388.0810000000256</v>
      </c>
      <c r="S48"/>
    </row>
    <row r="49" spans="1:19" x14ac:dyDescent="0.25">
      <c r="A49" t="str">
        <f t="shared" si="0"/>
        <v/>
      </c>
      <c r="B49" s="7" t="str">
        <f t="shared" si="1"/>
        <v/>
      </c>
      <c r="C49" s="2">
        <v>39</v>
      </c>
      <c r="D49" s="1" t="str">
        <f t="shared" si="8"/>
        <v/>
      </c>
      <c r="E49" s="1" t="e">
        <f t="shared" si="2"/>
        <v>#VALUE!</v>
      </c>
      <c r="F49" s="1" t="str">
        <f t="shared" si="3"/>
        <v/>
      </c>
      <c r="G49" s="1" t="str">
        <f t="shared" si="4"/>
        <v/>
      </c>
      <c r="H49" s="1" t="e">
        <f t="shared" si="5"/>
        <v>#VALUE!</v>
      </c>
      <c r="I49" s="1" t="str">
        <f t="shared" si="9"/>
        <v/>
      </c>
      <c r="J49" s="1" t="e">
        <f t="shared" si="10"/>
        <v>#VALUE!</v>
      </c>
      <c r="K49" s="1" t="str">
        <f t="shared" si="11"/>
        <v/>
      </c>
      <c r="L49" s="1" t="e">
        <f t="shared" si="12"/>
        <v>#VALUE!</v>
      </c>
      <c r="M49" s="1" t="str">
        <f t="shared" si="6"/>
        <v/>
      </c>
      <c r="N49" s="1">
        <f t="shared" si="7"/>
        <v>8388.0810000000256</v>
      </c>
      <c r="S49"/>
    </row>
    <row r="50" spans="1:19" x14ac:dyDescent="0.25">
      <c r="A50" t="str">
        <f t="shared" si="0"/>
        <v/>
      </c>
      <c r="B50" s="7" t="str">
        <f t="shared" si="1"/>
        <v/>
      </c>
      <c r="C50" s="2">
        <v>40</v>
      </c>
      <c r="D50" s="1" t="str">
        <f t="shared" si="8"/>
        <v/>
      </c>
      <c r="E50" s="1" t="e">
        <f t="shared" si="2"/>
        <v>#VALUE!</v>
      </c>
      <c r="F50" s="1" t="str">
        <f t="shared" si="3"/>
        <v/>
      </c>
      <c r="G50" s="1" t="str">
        <f t="shared" si="4"/>
        <v/>
      </c>
      <c r="H50" s="1" t="e">
        <f t="shared" si="5"/>
        <v>#VALUE!</v>
      </c>
      <c r="I50" s="1" t="str">
        <f t="shared" si="9"/>
        <v/>
      </c>
      <c r="J50" s="1" t="e">
        <f t="shared" si="10"/>
        <v>#VALUE!</v>
      </c>
      <c r="K50" s="1" t="str">
        <f t="shared" si="11"/>
        <v/>
      </c>
      <c r="L50" s="1" t="e">
        <f t="shared" si="12"/>
        <v>#VALUE!</v>
      </c>
      <c r="M50" s="1" t="str">
        <f t="shared" si="6"/>
        <v/>
      </c>
      <c r="N50" s="1">
        <f t="shared" si="7"/>
        <v>8388.0810000000256</v>
      </c>
      <c r="S50"/>
    </row>
    <row r="51" spans="1:19" x14ac:dyDescent="0.25">
      <c r="A51" t="str">
        <f t="shared" si="0"/>
        <v/>
      </c>
      <c r="B51" s="7" t="str">
        <f t="shared" si="1"/>
        <v/>
      </c>
      <c r="C51" s="2">
        <v>41</v>
      </c>
      <c r="D51" s="1" t="str">
        <f t="shared" si="8"/>
        <v/>
      </c>
      <c r="E51" s="1" t="e">
        <f t="shared" si="2"/>
        <v>#VALUE!</v>
      </c>
      <c r="F51" s="1" t="str">
        <f t="shared" si="3"/>
        <v/>
      </c>
      <c r="G51" s="1" t="str">
        <f t="shared" si="4"/>
        <v/>
      </c>
      <c r="H51" s="1" t="e">
        <f t="shared" si="5"/>
        <v>#VALUE!</v>
      </c>
      <c r="I51" s="1" t="str">
        <f t="shared" si="9"/>
        <v/>
      </c>
      <c r="J51" s="1" t="e">
        <f t="shared" si="10"/>
        <v>#VALUE!</v>
      </c>
      <c r="K51" s="1" t="str">
        <f t="shared" si="11"/>
        <v/>
      </c>
      <c r="L51" s="1" t="e">
        <f t="shared" si="12"/>
        <v>#VALUE!</v>
      </c>
      <c r="M51" s="1" t="str">
        <f t="shared" si="6"/>
        <v/>
      </c>
      <c r="N51" s="1">
        <f t="shared" si="7"/>
        <v>8388.0810000000256</v>
      </c>
      <c r="S51"/>
    </row>
    <row r="52" spans="1:19" x14ac:dyDescent="0.25">
      <c r="A52" t="str">
        <f t="shared" si="0"/>
        <v/>
      </c>
      <c r="B52" s="7" t="str">
        <f t="shared" si="1"/>
        <v/>
      </c>
      <c r="C52" s="2">
        <v>42</v>
      </c>
      <c r="D52" s="1" t="str">
        <f t="shared" si="8"/>
        <v/>
      </c>
      <c r="E52" s="1" t="e">
        <f t="shared" si="2"/>
        <v>#VALUE!</v>
      </c>
      <c r="F52" s="1" t="str">
        <f t="shared" si="3"/>
        <v/>
      </c>
      <c r="G52" s="1" t="str">
        <f t="shared" si="4"/>
        <v/>
      </c>
      <c r="H52" s="1" t="e">
        <f t="shared" si="5"/>
        <v>#VALUE!</v>
      </c>
      <c r="I52" s="1" t="str">
        <f t="shared" si="9"/>
        <v/>
      </c>
      <c r="J52" s="1" t="e">
        <f t="shared" si="10"/>
        <v>#VALUE!</v>
      </c>
      <c r="K52" s="1" t="str">
        <f t="shared" si="11"/>
        <v/>
      </c>
      <c r="L52" s="1" t="e">
        <f t="shared" si="12"/>
        <v>#VALUE!</v>
      </c>
      <c r="M52" s="1" t="str">
        <f t="shared" si="6"/>
        <v/>
      </c>
      <c r="N52" s="1">
        <f t="shared" si="7"/>
        <v>8388.0810000000256</v>
      </c>
      <c r="S52"/>
    </row>
    <row r="53" spans="1:19" x14ac:dyDescent="0.25">
      <c r="A53" t="str">
        <f t="shared" si="0"/>
        <v/>
      </c>
      <c r="B53" s="7" t="str">
        <f t="shared" si="1"/>
        <v/>
      </c>
      <c r="C53" s="2">
        <v>43</v>
      </c>
      <c r="D53" s="1" t="str">
        <f t="shared" si="8"/>
        <v/>
      </c>
      <c r="E53" s="1" t="e">
        <f t="shared" si="2"/>
        <v>#VALUE!</v>
      </c>
      <c r="F53" s="1" t="str">
        <f t="shared" si="3"/>
        <v/>
      </c>
      <c r="G53" s="1" t="str">
        <f t="shared" si="4"/>
        <v/>
      </c>
      <c r="H53" s="1" t="e">
        <f t="shared" si="5"/>
        <v>#VALUE!</v>
      </c>
      <c r="I53" s="1" t="str">
        <f t="shared" si="9"/>
        <v/>
      </c>
      <c r="J53" s="1" t="e">
        <f t="shared" si="10"/>
        <v>#VALUE!</v>
      </c>
      <c r="K53" s="1" t="str">
        <f t="shared" si="11"/>
        <v/>
      </c>
      <c r="L53" s="1" t="e">
        <f t="shared" si="12"/>
        <v>#VALUE!</v>
      </c>
      <c r="M53" s="1" t="str">
        <f t="shared" si="6"/>
        <v/>
      </c>
      <c r="N53" s="1">
        <f t="shared" si="7"/>
        <v>8388.0810000000256</v>
      </c>
      <c r="S53"/>
    </row>
    <row r="54" spans="1:19" x14ac:dyDescent="0.25">
      <c r="A54" t="str">
        <f t="shared" si="0"/>
        <v/>
      </c>
      <c r="B54" s="7" t="str">
        <f t="shared" si="1"/>
        <v/>
      </c>
      <c r="C54" s="2">
        <v>44</v>
      </c>
      <c r="D54" s="1" t="str">
        <f t="shared" si="8"/>
        <v/>
      </c>
      <c r="E54" s="1" t="e">
        <f t="shared" si="2"/>
        <v>#VALUE!</v>
      </c>
      <c r="F54" s="1" t="str">
        <f t="shared" si="3"/>
        <v/>
      </c>
      <c r="G54" s="1" t="str">
        <f t="shared" si="4"/>
        <v/>
      </c>
      <c r="H54" s="1" t="e">
        <f t="shared" si="5"/>
        <v>#VALUE!</v>
      </c>
      <c r="I54" s="1" t="str">
        <f t="shared" si="9"/>
        <v/>
      </c>
      <c r="J54" s="1" t="e">
        <f t="shared" si="10"/>
        <v>#VALUE!</v>
      </c>
      <c r="K54" s="1" t="str">
        <f t="shared" si="11"/>
        <v/>
      </c>
      <c r="L54" s="1" t="e">
        <f t="shared" si="12"/>
        <v>#VALUE!</v>
      </c>
      <c r="M54" s="1" t="str">
        <f t="shared" si="6"/>
        <v/>
      </c>
      <c r="N54" s="1">
        <f t="shared" si="7"/>
        <v>8388.0810000000256</v>
      </c>
      <c r="S54"/>
    </row>
    <row r="55" spans="1:19" x14ac:dyDescent="0.25">
      <c r="A55" t="str">
        <f t="shared" si="0"/>
        <v/>
      </c>
      <c r="B55" s="7" t="str">
        <f t="shared" si="1"/>
        <v/>
      </c>
      <c r="C55" s="2">
        <v>45</v>
      </c>
      <c r="D55" s="1" t="str">
        <f t="shared" si="8"/>
        <v/>
      </c>
      <c r="E55" s="1" t="e">
        <f t="shared" si="2"/>
        <v>#VALUE!</v>
      </c>
      <c r="F55" s="1" t="str">
        <f t="shared" si="3"/>
        <v/>
      </c>
      <c r="G55" s="1" t="str">
        <f t="shared" si="4"/>
        <v/>
      </c>
      <c r="H55" s="1" t="e">
        <f t="shared" si="5"/>
        <v>#VALUE!</v>
      </c>
      <c r="I55" s="1" t="str">
        <f t="shared" si="9"/>
        <v/>
      </c>
      <c r="J55" s="1" t="e">
        <f t="shared" si="10"/>
        <v>#VALUE!</v>
      </c>
      <c r="K55" s="1" t="str">
        <f t="shared" si="11"/>
        <v/>
      </c>
      <c r="L55" s="1" t="e">
        <f t="shared" si="12"/>
        <v>#VALUE!</v>
      </c>
      <c r="M55" s="1" t="str">
        <f t="shared" si="6"/>
        <v/>
      </c>
      <c r="N55" s="1">
        <f t="shared" si="7"/>
        <v>8388.0810000000256</v>
      </c>
      <c r="S55"/>
    </row>
    <row r="56" spans="1:19" x14ac:dyDescent="0.25">
      <c r="A56" t="str">
        <f t="shared" si="0"/>
        <v/>
      </c>
      <c r="B56" s="7" t="str">
        <f t="shared" si="1"/>
        <v/>
      </c>
      <c r="C56" s="2">
        <v>46</v>
      </c>
      <c r="D56" s="1" t="str">
        <f t="shared" si="8"/>
        <v/>
      </c>
      <c r="E56" s="1" t="e">
        <f t="shared" si="2"/>
        <v>#VALUE!</v>
      </c>
      <c r="F56" s="1" t="str">
        <f t="shared" si="3"/>
        <v/>
      </c>
      <c r="G56" s="1" t="str">
        <f t="shared" si="4"/>
        <v/>
      </c>
      <c r="H56" s="1" t="e">
        <f t="shared" si="5"/>
        <v>#VALUE!</v>
      </c>
      <c r="I56" s="1" t="str">
        <f t="shared" si="9"/>
        <v/>
      </c>
      <c r="J56" s="1" t="e">
        <f t="shared" si="10"/>
        <v>#VALUE!</v>
      </c>
      <c r="K56" s="1" t="str">
        <f t="shared" si="11"/>
        <v/>
      </c>
      <c r="L56" s="1" t="e">
        <f t="shared" si="12"/>
        <v>#VALUE!</v>
      </c>
      <c r="M56" s="1" t="str">
        <f t="shared" si="6"/>
        <v/>
      </c>
      <c r="N56" s="1">
        <f t="shared" si="7"/>
        <v>8388.0810000000256</v>
      </c>
      <c r="S56"/>
    </row>
    <row r="57" spans="1:19" x14ac:dyDescent="0.25">
      <c r="A57" t="str">
        <f t="shared" si="0"/>
        <v/>
      </c>
      <c r="B57" s="7" t="str">
        <f t="shared" si="1"/>
        <v/>
      </c>
      <c r="C57" s="2">
        <v>47</v>
      </c>
      <c r="D57" s="1" t="str">
        <f t="shared" si="8"/>
        <v/>
      </c>
      <c r="E57" s="1" t="e">
        <f t="shared" si="2"/>
        <v>#VALUE!</v>
      </c>
      <c r="F57" s="1" t="str">
        <f t="shared" si="3"/>
        <v/>
      </c>
      <c r="G57" s="1" t="str">
        <f t="shared" si="4"/>
        <v/>
      </c>
      <c r="H57" s="1" t="e">
        <f t="shared" si="5"/>
        <v>#VALUE!</v>
      </c>
      <c r="I57" s="1" t="str">
        <f t="shared" si="9"/>
        <v/>
      </c>
      <c r="J57" s="1" t="e">
        <f t="shared" si="10"/>
        <v>#VALUE!</v>
      </c>
      <c r="K57" s="1" t="str">
        <f t="shared" si="11"/>
        <v/>
      </c>
      <c r="L57" s="1" t="e">
        <f t="shared" si="12"/>
        <v>#VALUE!</v>
      </c>
      <c r="M57" s="1" t="str">
        <f t="shared" si="6"/>
        <v/>
      </c>
      <c r="N57" s="1">
        <f t="shared" si="7"/>
        <v>8388.0810000000256</v>
      </c>
      <c r="S57"/>
    </row>
    <row r="58" spans="1:19" x14ac:dyDescent="0.25">
      <c r="A58" t="str">
        <f t="shared" si="0"/>
        <v/>
      </c>
      <c r="B58" s="7" t="str">
        <f t="shared" si="1"/>
        <v/>
      </c>
      <c r="C58" s="2">
        <v>48</v>
      </c>
      <c r="D58" s="1" t="str">
        <f t="shared" si="8"/>
        <v/>
      </c>
      <c r="E58" s="1" t="e">
        <f t="shared" si="2"/>
        <v>#VALUE!</v>
      </c>
      <c r="F58" s="1" t="str">
        <f t="shared" si="3"/>
        <v/>
      </c>
      <c r="G58" s="1" t="str">
        <f t="shared" si="4"/>
        <v/>
      </c>
      <c r="H58" s="1" t="e">
        <f t="shared" si="5"/>
        <v>#VALUE!</v>
      </c>
      <c r="I58" s="1" t="str">
        <f t="shared" si="9"/>
        <v/>
      </c>
      <c r="J58" s="1" t="e">
        <f t="shared" si="10"/>
        <v>#VALUE!</v>
      </c>
      <c r="K58" s="1" t="str">
        <f>IFERROR(IF(L58&gt;=0,I58*16%,""),"")</f>
        <v/>
      </c>
      <c r="L58" s="1" t="e">
        <f t="shared" si="12"/>
        <v>#VALUE!</v>
      </c>
      <c r="M58" s="1" t="str">
        <f t="shared" si="6"/>
        <v/>
      </c>
      <c r="N58" s="1">
        <f t="shared" si="7"/>
        <v>8388.0810000000256</v>
      </c>
      <c r="S58"/>
    </row>
    <row r="59" spans="1:19" x14ac:dyDescent="0.25">
      <c r="A59" t="str">
        <f t="shared" si="0"/>
        <v/>
      </c>
      <c r="B59" s="7" t="str">
        <f t="shared" si="1"/>
        <v/>
      </c>
      <c r="C59" s="2">
        <v>49</v>
      </c>
      <c r="D59" s="1" t="str">
        <f t="shared" si="8"/>
        <v/>
      </c>
      <c r="E59" s="1" t="e">
        <f t="shared" si="2"/>
        <v>#VALUE!</v>
      </c>
      <c r="F59" s="1" t="str">
        <f t="shared" si="3"/>
        <v/>
      </c>
      <c r="G59" s="1" t="str">
        <f t="shared" si="4"/>
        <v/>
      </c>
      <c r="H59" s="1" t="e">
        <f t="shared" si="5"/>
        <v>#VALUE!</v>
      </c>
      <c r="I59" s="1" t="str">
        <f t="shared" si="9"/>
        <v/>
      </c>
      <c r="J59" s="1" t="e">
        <f t="shared" si="10"/>
        <v>#VALUE!</v>
      </c>
      <c r="K59" s="1" t="str">
        <f t="shared" si="11"/>
        <v/>
      </c>
      <c r="L59" s="1" t="e">
        <f t="shared" si="12"/>
        <v>#VALUE!</v>
      </c>
      <c r="M59" s="1" t="str">
        <f t="shared" si="6"/>
        <v/>
      </c>
      <c r="N59" s="1">
        <f t="shared" si="7"/>
        <v>8388.0810000000256</v>
      </c>
      <c r="S59"/>
    </row>
    <row r="60" spans="1:19" x14ac:dyDescent="0.25">
      <c r="A60" t="str">
        <f t="shared" si="0"/>
        <v/>
      </c>
      <c r="B60" s="7" t="str">
        <f t="shared" si="1"/>
        <v/>
      </c>
      <c r="C60" s="2">
        <v>50</v>
      </c>
      <c r="D60" s="1" t="str">
        <f t="shared" si="8"/>
        <v/>
      </c>
      <c r="E60" s="1" t="e">
        <f t="shared" si="2"/>
        <v>#VALUE!</v>
      </c>
      <c r="F60" s="1" t="str">
        <f t="shared" si="3"/>
        <v/>
      </c>
      <c r="G60" s="1" t="str">
        <f t="shared" si="4"/>
        <v/>
      </c>
      <c r="H60" s="1" t="e">
        <f t="shared" si="5"/>
        <v>#VALUE!</v>
      </c>
      <c r="I60" s="1" t="str">
        <f t="shared" si="9"/>
        <v/>
      </c>
      <c r="J60" s="1" t="e">
        <f t="shared" si="10"/>
        <v>#VALUE!</v>
      </c>
      <c r="K60" s="1" t="str">
        <f t="shared" si="11"/>
        <v/>
      </c>
      <c r="L60" s="1" t="e">
        <f t="shared" si="12"/>
        <v>#VALUE!</v>
      </c>
      <c r="M60" s="1" t="str">
        <f t="shared" si="6"/>
        <v/>
      </c>
      <c r="N60" s="1">
        <f t="shared" si="7"/>
        <v>8388.0810000000256</v>
      </c>
      <c r="S60"/>
    </row>
    <row r="61" spans="1:19" x14ac:dyDescent="0.25">
      <c r="A61" t="str">
        <f t="shared" si="0"/>
        <v/>
      </c>
      <c r="B61" s="7" t="str">
        <f t="shared" si="1"/>
        <v/>
      </c>
      <c r="C61" s="2">
        <v>51</v>
      </c>
      <c r="D61" s="1" t="str">
        <f t="shared" si="8"/>
        <v/>
      </c>
      <c r="E61" s="1" t="e">
        <f t="shared" si="2"/>
        <v>#VALUE!</v>
      </c>
      <c r="F61" s="1" t="str">
        <f t="shared" si="3"/>
        <v/>
      </c>
      <c r="G61" s="1" t="str">
        <f t="shared" si="4"/>
        <v/>
      </c>
      <c r="H61" s="1" t="e">
        <f t="shared" si="5"/>
        <v>#VALUE!</v>
      </c>
      <c r="I61" s="1" t="str">
        <f t="shared" si="9"/>
        <v/>
      </c>
      <c r="J61" s="1" t="e">
        <f t="shared" si="10"/>
        <v>#VALUE!</v>
      </c>
      <c r="K61" s="1" t="str">
        <f t="shared" si="11"/>
        <v/>
      </c>
      <c r="L61" s="1" t="e">
        <f t="shared" si="12"/>
        <v>#VALUE!</v>
      </c>
      <c r="M61" s="1" t="str">
        <f t="shared" si="6"/>
        <v/>
      </c>
      <c r="N61" s="1">
        <f t="shared" si="7"/>
        <v>8388.0810000000256</v>
      </c>
      <c r="S61"/>
    </row>
    <row r="62" spans="1:19" x14ac:dyDescent="0.25">
      <c r="A62" t="str">
        <f t="shared" si="0"/>
        <v/>
      </c>
      <c r="B62" s="7" t="str">
        <f t="shared" si="1"/>
        <v/>
      </c>
      <c r="C62" s="2">
        <v>52</v>
      </c>
      <c r="D62" s="1" t="str">
        <f t="shared" si="8"/>
        <v/>
      </c>
      <c r="E62" s="1" t="e">
        <f t="shared" si="2"/>
        <v>#VALUE!</v>
      </c>
      <c r="F62" s="1" t="str">
        <f t="shared" si="3"/>
        <v/>
      </c>
      <c r="G62" s="1" t="str">
        <f t="shared" si="4"/>
        <v/>
      </c>
      <c r="H62" s="1" t="e">
        <f t="shared" si="5"/>
        <v>#VALUE!</v>
      </c>
      <c r="I62" s="1" t="str">
        <f t="shared" si="9"/>
        <v/>
      </c>
      <c r="J62" s="1" t="e">
        <f t="shared" si="10"/>
        <v>#VALUE!</v>
      </c>
      <c r="K62" s="1" t="str">
        <f t="shared" si="11"/>
        <v/>
      </c>
      <c r="L62" s="1" t="e">
        <f t="shared" si="12"/>
        <v>#VALUE!</v>
      </c>
      <c r="M62" s="1" t="str">
        <f t="shared" si="6"/>
        <v/>
      </c>
      <c r="N62" s="1">
        <f t="shared" si="7"/>
        <v>8388.0810000000256</v>
      </c>
      <c r="S62"/>
    </row>
    <row r="63" spans="1:19" x14ac:dyDescent="0.25">
      <c r="A63" t="str">
        <f t="shared" si="0"/>
        <v/>
      </c>
      <c r="B63" s="7" t="str">
        <f t="shared" si="1"/>
        <v/>
      </c>
      <c r="C63" s="2">
        <v>53</v>
      </c>
      <c r="D63" s="1" t="str">
        <f t="shared" si="8"/>
        <v/>
      </c>
      <c r="E63" s="1" t="e">
        <f t="shared" si="2"/>
        <v>#VALUE!</v>
      </c>
      <c r="F63" s="1" t="str">
        <f t="shared" si="3"/>
        <v/>
      </c>
      <c r="G63" s="1" t="str">
        <f t="shared" si="4"/>
        <v/>
      </c>
      <c r="H63" s="1" t="e">
        <f t="shared" si="5"/>
        <v>#VALUE!</v>
      </c>
      <c r="I63" s="1" t="str">
        <f t="shared" si="9"/>
        <v/>
      </c>
      <c r="J63" s="1" t="e">
        <f t="shared" si="10"/>
        <v>#VALUE!</v>
      </c>
      <c r="K63" s="1" t="str">
        <f t="shared" si="11"/>
        <v/>
      </c>
      <c r="L63" s="1" t="e">
        <f t="shared" si="12"/>
        <v>#VALUE!</v>
      </c>
      <c r="M63" s="1" t="str">
        <f t="shared" si="6"/>
        <v/>
      </c>
      <c r="N63" s="1">
        <f t="shared" si="7"/>
        <v>8388.0810000000256</v>
      </c>
      <c r="S63"/>
    </row>
    <row r="64" spans="1:19" x14ac:dyDescent="0.25">
      <c r="A64" t="str">
        <f t="shared" si="0"/>
        <v/>
      </c>
      <c r="B64" s="7" t="str">
        <f t="shared" si="1"/>
        <v/>
      </c>
      <c r="C64" s="2">
        <v>54</v>
      </c>
      <c r="D64" s="1" t="str">
        <f t="shared" si="8"/>
        <v/>
      </c>
      <c r="E64" s="1" t="e">
        <f t="shared" si="2"/>
        <v>#VALUE!</v>
      </c>
      <c r="F64" s="1" t="str">
        <f t="shared" si="3"/>
        <v/>
      </c>
      <c r="G64" s="1" t="str">
        <f t="shared" si="4"/>
        <v/>
      </c>
      <c r="H64" s="1" t="e">
        <f t="shared" si="5"/>
        <v>#VALUE!</v>
      </c>
      <c r="I64" s="1" t="str">
        <f t="shared" si="9"/>
        <v/>
      </c>
      <c r="J64" s="1" t="e">
        <f t="shared" si="10"/>
        <v>#VALUE!</v>
      </c>
      <c r="K64" s="1" t="str">
        <f t="shared" si="11"/>
        <v/>
      </c>
      <c r="L64" s="1" t="e">
        <f t="shared" si="12"/>
        <v>#VALUE!</v>
      </c>
      <c r="M64" s="1" t="str">
        <f t="shared" si="6"/>
        <v/>
      </c>
      <c r="N64" s="1">
        <f t="shared" si="7"/>
        <v>8388.0810000000256</v>
      </c>
      <c r="S64"/>
    </row>
    <row r="65" spans="1:19" x14ac:dyDescent="0.25">
      <c r="A65" t="str">
        <f t="shared" si="0"/>
        <v/>
      </c>
      <c r="B65" s="7" t="str">
        <f t="shared" si="1"/>
        <v/>
      </c>
      <c r="C65" s="2">
        <v>55</v>
      </c>
      <c r="D65" s="1" t="str">
        <f t="shared" si="8"/>
        <v/>
      </c>
      <c r="E65" s="1" t="e">
        <f t="shared" si="2"/>
        <v>#VALUE!</v>
      </c>
      <c r="F65" s="1" t="str">
        <f t="shared" si="3"/>
        <v/>
      </c>
      <c r="G65" s="1" t="str">
        <f t="shared" si="4"/>
        <v/>
      </c>
      <c r="H65" s="1" t="e">
        <f t="shared" si="5"/>
        <v>#VALUE!</v>
      </c>
      <c r="I65" s="1" t="str">
        <f t="shared" si="9"/>
        <v/>
      </c>
      <c r="J65" s="1" t="e">
        <f t="shared" si="10"/>
        <v>#VALUE!</v>
      </c>
      <c r="K65" s="1" t="str">
        <f t="shared" si="11"/>
        <v/>
      </c>
      <c r="L65" s="1" t="e">
        <f t="shared" si="12"/>
        <v>#VALUE!</v>
      </c>
      <c r="M65" s="1" t="str">
        <f t="shared" si="6"/>
        <v/>
      </c>
      <c r="N65" s="1">
        <f t="shared" si="7"/>
        <v>8388.0810000000256</v>
      </c>
      <c r="S65"/>
    </row>
    <row r="66" spans="1:19" x14ac:dyDescent="0.25">
      <c r="A66" t="str">
        <f t="shared" si="0"/>
        <v/>
      </c>
      <c r="B66" s="7" t="str">
        <f t="shared" si="1"/>
        <v/>
      </c>
      <c r="C66" s="2">
        <v>56</v>
      </c>
      <c r="D66" s="1" t="str">
        <f t="shared" si="8"/>
        <v/>
      </c>
      <c r="E66" s="1" t="e">
        <f t="shared" si="2"/>
        <v>#VALUE!</v>
      </c>
      <c r="F66" s="1" t="str">
        <f t="shared" si="3"/>
        <v/>
      </c>
      <c r="G66" s="1" t="str">
        <f t="shared" si="4"/>
        <v/>
      </c>
      <c r="H66" s="1" t="e">
        <f t="shared" si="5"/>
        <v>#VALUE!</v>
      </c>
      <c r="I66" s="1" t="str">
        <f t="shared" si="9"/>
        <v/>
      </c>
      <c r="J66" s="1" t="e">
        <f t="shared" si="10"/>
        <v>#VALUE!</v>
      </c>
      <c r="K66" s="1" t="str">
        <f t="shared" si="11"/>
        <v/>
      </c>
      <c r="L66" s="1" t="e">
        <f t="shared" si="12"/>
        <v>#VALUE!</v>
      </c>
      <c r="M66" s="1" t="str">
        <f t="shared" si="6"/>
        <v/>
      </c>
      <c r="N66" s="1">
        <f t="shared" si="7"/>
        <v>8388.0810000000256</v>
      </c>
      <c r="S66"/>
    </row>
    <row r="67" spans="1:19" x14ac:dyDescent="0.25">
      <c r="A67" t="str">
        <f t="shared" si="0"/>
        <v/>
      </c>
      <c r="B67" s="7" t="str">
        <f t="shared" si="1"/>
        <v/>
      </c>
      <c r="C67" s="2">
        <v>57</v>
      </c>
      <c r="D67" s="1" t="str">
        <f t="shared" si="8"/>
        <v/>
      </c>
      <c r="E67" s="1" t="e">
        <f t="shared" si="2"/>
        <v>#VALUE!</v>
      </c>
      <c r="F67" s="1" t="str">
        <f t="shared" si="3"/>
        <v/>
      </c>
      <c r="G67" s="1" t="str">
        <f t="shared" si="4"/>
        <v/>
      </c>
      <c r="H67" s="1" t="e">
        <f t="shared" si="5"/>
        <v>#VALUE!</v>
      </c>
      <c r="I67" s="1" t="str">
        <f t="shared" si="9"/>
        <v/>
      </c>
      <c r="J67" s="1" t="e">
        <f t="shared" si="10"/>
        <v>#VALUE!</v>
      </c>
      <c r="K67" s="1" t="str">
        <f t="shared" si="11"/>
        <v/>
      </c>
      <c r="L67" s="1" t="e">
        <f t="shared" si="12"/>
        <v>#VALUE!</v>
      </c>
      <c r="M67" s="1" t="str">
        <f t="shared" si="6"/>
        <v/>
      </c>
      <c r="N67" s="1">
        <f t="shared" si="7"/>
        <v>8388.0810000000256</v>
      </c>
      <c r="S67"/>
    </row>
    <row r="68" spans="1:19" x14ac:dyDescent="0.25">
      <c r="A68" t="str">
        <f t="shared" si="0"/>
        <v/>
      </c>
      <c r="B68" s="7" t="str">
        <f t="shared" si="1"/>
        <v/>
      </c>
      <c r="C68" s="2">
        <v>58</v>
      </c>
      <c r="D68" s="1" t="str">
        <f t="shared" si="8"/>
        <v/>
      </c>
      <c r="E68" s="1" t="e">
        <f t="shared" si="2"/>
        <v>#VALUE!</v>
      </c>
      <c r="F68" s="1" t="str">
        <f t="shared" si="3"/>
        <v/>
      </c>
      <c r="G68" s="1" t="str">
        <f t="shared" si="4"/>
        <v/>
      </c>
      <c r="H68" s="1" t="e">
        <f t="shared" si="5"/>
        <v>#VALUE!</v>
      </c>
      <c r="I68" s="1" t="str">
        <f t="shared" si="9"/>
        <v/>
      </c>
      <c r="J68" s="1" t="e">
        <f t="shared" si="10"/>
        <v>#VALUE!</v>
      </c>
      <c r="K68" s="1" t="str">
        <f t="shared" si="11"/>
        <v/>
      </c>
      <c r="L68" s="1" t="e">
        <f t="shared" si="12"/>
        <v>#VALUE!</v>
      </c>
      <c r="M68" s="1" t="str">
        <f t="shared" si="6"/>
        <v/>
      </c>
      <c r="N68" s="1">
        <f t="shared" si="7"/>
        <v>8388.0810000000256</v>
      </c>
      <c r="S68"/>
    </row>
    <row r="69" spans="1:19" x14ac:dyDescent="0.25">
      <c r="A69" t="str">
        <f t="shared" si="0"/>
        <v/>
      </c>
      <c r="B69" s="7" t="str">
        <f t="shared" si="1"/>
        <v/>
      </c>
      <c r="C69" s="2">
        <v>59</v>
      </c>
      <c r="D69" s="1" t="str">
        <f t="shared" si="8"/>
        <v/>
      </c>
      <c r="E69" s="1" t="e">
        <f t="shared" si="2"/>
        <v>#VALUE!</v>
      </c>
      <c r="F69" s="1" t="str">
        <f t="shared" si="3"/>
        <v/>
      </c>
      <c r="G69" s="1" t="str">
        <f t="shared" si="4"/>
        <v/>
      </c>
      <c r="H69" s="1" t="e">
        <f t="shared" si="5"/>
        <v>#VALUE!</v>
      </c>
      <c r="I69" s="1" t="str">
        <f t="shared" si="9"/>
        <v/>
      </c>
      <c r="J69" s="1" t="e">
        <f t="shared" si="10"/>
        <v>#VALUE!</v>
      </c>
      <c r="K69" s="1" t="str">
        <f t="shared" si="11"/>
        <v/>
      </c>
      <c r="L69" s="1" t="e">
        <f t="shared" si="12"/>
        <v>#VALUE!</v>
      </c>
      <c r="M69" s="1" t="str">
        <f t="shared" si="6"/>
        <v/>
      </c>
      <c r="N69" s="1">
        <f t="shared" si="7"/>
        <v>8388.0810000000256</v>
      </c>
      <c r="S69"/>
    </row>
    <row r="70" spans="1:19" x14ac:dyDescent="0.25">
      <c r="A70" t="str">
        <f t="shared" si="0"/>
        <v/>
      </c>
      <c r="B70" s="7" t="str">
        <f t="shared" si="1"/>
        <v/>
      </c>
      <c r="C70" s="2">
        <v>60</v>
      </c>
      <c r="D70" s="1" t="str">
        <f t="shared" si="8"/>
        <v/>
      </c>
      <c r="E70" s="1" t="e">
        <f t="shared" si="2"/>
        <v>#VALUE!</v>
      </c>
      <c r="F70" s="1" t="str">
        <f t="shared" si="3"/>
        <v/>
      </c>
      <c r="G70" s="1" t="str">
        <f t="shared" si="4"/>
        <v/>
      </c>
      <c r="H70" s="1" t="e">
        <f t="shared" si="5"/>
        <v>#VALUE!</v>
      </c>
      <c r="I70" s="1" t="str">
        <f t="shared" si="9"/>
        <v/>
      </c>
      <c r="J70" s="1" t="e">
        <f t="shared" si="10"/>
        <v>#VALUE!</v>
      </c>
      <c r="K70" s="1" t="str">
        <f t="shared" si="11"/>
        <v/>
      </c>
      <c r="L70" s="1" t="e">
        <f t="shared" si="12"/>
        <v>#VALUE!</v>
      </c>
      <c r="M70" s="1" t="str">
        <f t="shared" si="6"/>
        <v/>
      </c>
      <c r="N70" s="1">
        <f t="shared" si="7"/>
        <v>8388.0810000000256</v>
      </c>
      <c r="S70"/>
    </row>
    <row r="71" spans="1:19" x14ac:dyDescent="0.25">
      <c r="A71" t="str">
        <f>IF(C71&lt;=$R$9,C71,"")</f>
        <v/>
      </c>
      <c r="B71" s="7" t="str">
        <f>D71</f>
        <v/>
      </c>
      <c r="C71" s="2">
        <v>61</v>
      </c>
      <c r="D71" s="1" t="str">
        <f t="shared" si="8"/>
        <v/>
      </c>
      <c r="E71" s="1" t="e">
        <f t="shared" si="2"/>
        <v>#VALUE!</v>
      </c>
      <c r="F71" s="1" t="str">
        <f t="shared" si="3"/>
        <v/>
      </c>
      <c r="G71" s="1" t="str">
        <f t="shared" si="4"/>
        <v/>
      </c>
      <c r="H71" s="1" t="e">
        <f t="shared" si="5"/>
        <v>#VALUE!</v>
      </c>
      <c r="I71" s="1" t="str">
        <f t="shared" si="9"/>
        <v/>
      </c>
      <c r="J71" s="1" t="e">
        <f t="shared" si="10"/>
        <v>#VALUE!</v>
      </c>
      <c r="K71" s="1" t="str">
        <f t="shared" si="11"/>
        <v/>
      </c>
      <c r="L71" s="1" t="e">
        <f t="shared" si="12"/>
        <v>#VALUE!</v>
      </c>
      <c r="M71" s="1" t="str">
        <f t="shared" si="6"/>
        <v/>
      </c>
      <c r="N71" s="1">
        <f t="shared" si="7"/>
        <v>8388.0810000000256</v>
      </c>
    </row>
    <row r="72" spans="1:19" x14ac:dyDescent="0.25">
      <c r="A72" t="str">
        <f t="shared" ref="A72:A130" si="13">IF(C72&lt;=$R$9,C72,"")</f>
        <v/>
      </c>
      <c r="B72" s="7" t="str">
        <f t="shared" ref="B72:B130" si="14">D72</f>
        <v/>
      </c>
      <c r="C72" s="2">
        <v>62</v>
      </c>
      <c r="D72" s="1" t="str">
        <f t="shared" si="8"/>
        <v/>
      </c>
      <c r="E72" s="1" t="e">
        <f t="shared" si="2"/>
        <v>#VALUE!</v>
      </c>
      <c r="F72" s="1" t="str">
        <f t="shared" si="3"/>
        <v/>
      </c>
      <c r="G72" s="1" t="str">
        <f t="shared" si="4"/>
        <v/>
      </c>
      <c r="H72" s="1" t="e">
        <f t="shared" si="5"/>
        <v>#VALUE!</v>
      </c>
      <c r="I72" s="1" t="str">
        <f t="shared" si="9"/>
        <v/>
      </c>
      <c r="J72" s="1" t="e">
        <f t="shared" si="10"/>
        <v>#VALUE!</v>
      </c>
      <c r="K72" s="1" t="str">
        <f t="shared" si="11"/>
        <v/>
      </c>
      <c r="L72" s="1" t="e">
        <f t="shared" si="12"/>
        <v>#VALUE!</v>
      </c>
      <c r="M72" s="1" t="str">
        <f t="shared" si="6"/>
        <v/>
      </c>
      <c r="N72" s="1">
        <f t="shared" si="7"/>
        <v>8388.0810000000256</v>
      </c>
    </row>
    <row r="73" spans="1:19" x14ac:dyDescent="0.25">
      <c r="A73" t="str">
        <f t="shared" si="13"/>
        <v/>
      </c>
      <c r="B73" s="7" t="str">
        <f t="shared" si="14"/>
        <v/>
      </c>
      <c r="C73" s="2">
        <v>63</v>
      </c>
      <c r="D73" s="1" t="str">
        <f t="shared" si="8"/>
        <v/>
      </c>
      <c r="E73" s="1" t="e">
        <f t="shared" si="2"/>
        <v>#VALUE!</v>
      </c>
      <c r="F73" s="1" t="str">
        <f t="shared" si="3"/>
        <v/>
      </c>
      <c r="G73" s="1" t="str">
        <f t="shared" si="4"/>
        <v/>
      </c>
      <c r="H73" s="1" t="e">
        <f t="shared" si="5"/>
        <v>#VALUE!</v>
      </c>
      <c r="I73" s="1" t="str">
        <f t="shared" si="9"/>
        <v/>
      </c>
      <c r="J73" s="1" t="e">
        <f t="shared" si="10"/>
        <v>#VALUE!</v>
      </c>
      <c r="K73" s="1" t="str">
        <f t="shared" si="11"/>
        <v/>
      </c>
      <c r="L73" s="1" t="e">
        <f t="shared" si="12"/>
        <v>#VALUE!</v>
      </c>
      <c r="M73" s="1" t="str">
        <f t="shared" si="6"/>
        <v/>
      </c>
      <c r="N73" s="1">
        <f t="shared" si="7"/>
        <v>8388.0810000000256</v>
      </c>
    </row>
    <row r="74" spans="1:19" x14ac:dyDescent="0.25">
      <c r="A74" t="str">
        <f t="shared" si="13"/>
        <v/>
      </c>
      <c r="B74" s="7" t="str">
        <f t="shared" si="14"/>
        <v/>
      </c>
      <c r="C74" s="2">
        <v>64</v>
      </c>
      <c r="D74" s="1" t="str">
        <f t="shared" si="8"/>
        <v/>
      </c>
      <c r="E74" s="1" t="e">
        <f t="shared" si="2"/>
        <v>#VALUE!</v>
      </c>
      <c r="F74" s="1" t="str">
        <f t="shared" si="3"/>
        <v/>
      </c>
      <c r="G74" s="1" t="str">
        <f t="shared" si="4"/>
        <v/>
      </c>
      <c r="H74" s="1" t="e">
        <f t="shared" si="5"/>
        <v>#VALUE!</v>
      </c>
      <c r="I74" s="1" t="str">
        <f t="shared" si="9"/>
        <v/>
      </c>
      <c r="J74" s="1" t="e">
        <f t="shared" si="10"/>
        <v>#VALUE!</v>
      </c>
      <c r="K74" s="1" t="str">
        <f t="shared" si="11"/>
        <v/>
      </c>
      <c r="L74" s="1" t="e">
        <f t="shared" si="12"/>
        <v>#VALUE!</v>
      </c>
      <c r="M74" s="1" t="str">
        <f t="shared" si="6"/>
        <v/>
      </c>
      <c r="N74" s="1">
        <f t="shared" si="7"/>
        <v>8388.0810000000256</v>
      </c>
    </row>
    <row r="75" spans="1:19" x14ac:dyDescent="0.25">
      <c r="A75" t="str">
        <f t="shared" si="13"/>
        <v/>
      </c>
      <c r="B75" s="7" t="str">
        <f t="shared" si="14"/>
        <v/>
      </c>
      <c r="C75" s="2">
        <v>65</v>
      </c>
      <c r="D75" s="1" t="str">
        <f t="shared" si="8"/>
        <v/>
      </c>
      <c r="E75" s="1" t="e">
        <f t="shared" ref="E75:E130" si="15">E74-H75-O75</f>
        <v>#VALUE!</v>
      </c>
      <c r="F75" s="1" t="str">
        <f t="shared" ref="F75:F130" si="16">IFERROR(IF(A75&lt;$R$9,IFERROR(IF(H75&gt;=0,N75-J75-L75,""),""),IF(A75=$R$9,D74,"")),"")</f>
        <v/>
      </c>
      <c r="G75" s="1" t="str">
        <f t="shared" ref="G75:G130" si="17">IFERROR(IF(H75&gt;=0,N75-J75-L75,""),"")</f>
        <v/>
      </c>
      <c r="H75" s="1" t="e">
        <f t="shared" ref="H75:H130" si="18">N75-J75-L75</f>
        <v>#VALUE!</v>
      </c>
      <c r="I75" s="1" t="str">
        <f t="shared" si="9"/>
        <v/>
      </c>
      <c r="J75" s="1" t="e">
        <f t="shared" si="10"/>
        <v>#VALUE!</v>
      </c>
      <c r="K75" s="1" t="str">
        <f t="shared" si="11"/>
        <v/>
      </c>
      <c r="L75" s="1" t="e">
        <f t="shared" si="12"/>
        <v>#VALUE!</v>
      </c>
      <c r="M75" s="1" t="str">
        <f t="shared" ref="M75:M130" si="19">IFERROR(IF(A75&lt;$R$9,N75,F75+I75+K75),"")</f>
        <v/>
      </c>
      <c r="N75" s="1">
        <f t="shared" ref="N75:N130" si="20">$D$5</f>
        <v>8388.0810000000256</v>
      </c>
    </row>
    <row r="76" spans="1:19" x14ac:dyDescent="0.25">
      <c r="A76" t="str">
        <f t="shared" si="13"/>
        <v/>
      </c>
      <c r="B76" s="7" t="str">
        <f t="shared" si="14"/>
        <v/>
      </c>
      <c r="C76" s="2">
        <v>66</v>
      </c>
      <c r="D76" s="1" t="str">
        <f t="shared" ref="D76:D130" si="21">IFERROR(IF(E76&gt;=0.1,E75-H76-O76,""),"")</f>
        <v/>
      </c>
      <c r="E76" s="1" t="e">
        <f t="shared" si="15"/>
        <v>#VALUE!</v>
      </c>
      <c r="F76" s="1" t="str">
        <f t="shared" si="16"/>
        <v/>
      </c>
      <c r="G76" s="1" t="str">
        <f t="shared" si="17"/>
        <v/>
      </c>
      <c r="H76" s="1" t="e">
        <f t="shared" si="18"/>
        <v>#VALUE!</v>
      </c>
      <c r="I76" s="1" t="str">
        <f t="shared" ref="I76:I130" si="22">IFERROR(IF(J76&gt;=0,D75*$K$5/2,""),"")</f>
        <v/>
      </c>
      <c r="J76" s="1" t="e">
        <f t="shared" ref="J76:J130" si="23">D75*$K$5/2</f>
        <v>#VALUE!</v>
      </c>
      <c r="K76" s="1" t="str">
        <f t="shared" ref="K76:K130" si="24">IFERROR(IF(L76&gt;=0,I76*16%,""),"")</f>
        <v/>
      </c>
      <c r="L76" s="1" t="e">
        <f t="shared" ref="L76:L130" si="25">J76*16%</f>
        <v>#VALUE!</v>
      </c>
      <c r="M76" s="1" t="str">
        <f t="shared" si="19"/>
        <v/>
      </c>
      <c r="N76" s="1">
        <f t="shared" si="20"/>
        <v>8388.0810000000256</v>
      </c>
    </row>
    <row r="77" spans="1:19" x14ac:dyDescent="0.25">
      <c r="A77" t="str">
        <f t="shared" si="13"/>
        <v/>
      </c>
      <c r="B77" s="7" t="str">
        <f t="shared" si="14"/>
        <v/>
      </c>
      <c r="C77" s="2">
        <v>67</v>
      </c>
      <c r="D77" s="1" t="str">
        <f t="shared" si="21"/>
        <v/>
      </c>
      <c r="E77" s="1" t="e">
        <f t="shared" si="15"/>
        <v>#VALUE!</v>
      </c>
      <c r="F77" s="1" t="str">
        <f t="shared" si="16"/>
        <v/>
      </c>
      <c r="G77" s="1" t="str">
        <f t="shared" si="17"/>
        <v/>
      </c>
      <c r="H77" s="1" t="e">
        <f t="shared" si="18"/>
        <v>#VALUE!</v>
      </c>
      <c r="I77" s="1" t="str">
        <f t="shared" si="22"/>
        <v/>
      </c>
      <c r="J77" s="1" t="e">
        <f t="shared" si="23"/>
        <v>#VALUE!</v>
      </c>
      <c r="K77" s="1" t="str">
        <f t="shared" si="24"/>
        <v/>
      </c>
      <c r="L77" s="1" t="e">
        <f t="shared" si="25"/>
        <v>#VALUE!</v>
      </c>
      <c r="M77" s="1" t="str">
        <f t="shared" si="19"/>
        <v/>
      </c>
      <c r="N77" s="1">
        <f t="shared" si="20"/>
        <v>8388.0810000000256</v>
      </c>
    </row>
    <row r="78" spans="1:19" x14ac:dyDescent="0.25">
      <c r="A78" t="str">
        <f t="shared" si="13"/>
        <v/>
      </c>
      <c r="B78" s="7" t="str">
        <f t="shared" si="14"/>
        <v/>
      </c>
      <c r="C78" s="2">
        <v>68</v>
      </c>
      <c r="D78" s="1" t="str">
        <f t="shared" si="21"/>
        <v/>
      </c>
      <c r="E78" s="1" t="e">
        <f t="shared" si="15"/>
        <v>#VALUE!</v>
      </c>
      <c r="F78" s="1" t="str">
        <f t="shared" si="16"/>
        <v/>
      </c>
      <c r="G78" s="1" t="str">
        <f t="shared" si="17"/>
        <v/>
      </c>
      <c r="H78" s="1" t="e">
        <f t="shared" si="18"/>
        <v>#VALUE!</v>
      </c>
      <c r="I78" s="1" t="str">
        <f t="shared" si="22"/>
        <v/>
      </c>
      <c r="J78" s="1" t="e">
        <f t="shared" si="23"/>
        <v>#VALUE!</v>
      </c>
      <c r="K78" s="1" t="str">
        <f t="shared" si="24"/>
        <v/>
      </c>
      <c r="L78" s="1" t="e">
        <f t="shared" si="25"/>
        <v>#VALUE!</v>
      </c>
      <c r="M78" s="1" t="str">
        <f t="shared" si="19"/>
        <v/>
      </c>
      <c r="N78" s="1">
        <f t="shared" si="20"/>
        <v>8388.0810000000256</v>
      </c>
    </row>
    <row r="79" spans="1:19" x14ac:dyDescent="0.25">
      <c r="A79" t="str">
        <f t="shared" si="13"/>
        <v/>
      </c>
      <c r="B79" s="7" t="str">
        <f t="shared" si="14"/>
        <v/>
      </c>
      <c r="C79" s="2">
        <v>69</v>
      </c>
      <c r="D79" s="1" t="str">
        <f t="shared" si="21"/>
        <v/>
      </c>
      <c r="E79" s="1" t="e">
        <f t="shared" si="15"/>
        <v>#VALUE!</v>
      </c>
      <c r="F79" s="1" t="str">
        <f t="shared" si="16"/>
        <v/>
      </c>
      <c r="G79" s="1" t="str">
        <f t="shared" si="17"/>
        <v/>
      </c>
      <c r="H79" s="1" t="e">
        <f t="shared" si="18"/>
        <v>#VALUE!</v>
      </c>
      <c r="I79" s="1" t="str">
        <f t="shared" si="22"/>
        <v/>
      </c>
      <c r="J79" s="1" t="e">
        <f t="shared" si="23"/>
        <v>#VALUE!</v>
      </c>
      <c r="K79" s="1" t="str">
        <f t="shared" si="24"/>
        <v/>
      </c>
      <c r="L79" s="1" t="e">
        <f t="shared" si="25"/>
        <v>#VALUE!</v>
      </c>
      <c r="M79" s="1" t="str">
        <f t="shared" si="19"/>
        <v/>
      </c>
      <c r="N79" s="1">
        <f t="shared" si="20"/>
        <v>8388.0810000000256</v>
      </c>
    </row>
    <row r="80" spans="1:19" x14ac:dyDescent="0.25">
      <c r="A80" t="str">
        <f t="shared" si="13"/>
        <v/>
      </c>
      <c r="B80" s="7" t="str">
        <f t="shared" si="14"/>
        <v/>
      </c>
      <c r="C80" s="2">
        <v>70</v>
      </c>
      <c r="D80" s="1" t="str">
        <f t="shared" si="21"/>
        <v/>
      </c>
      <c r="E80" s="1" t="e">
        <f t="shared" si="15"/>
        <v>#VALUE!</v>
      </c>
      <c r="F80" s="1" t="str">
        <f t="shared" si="16"/>
        <v/>
      </c>
      <c r="G80" s="1" t="str">
        <f t="shared" si="17"/>
        <v/>
      </c>
      <c r="H80" s="1" t="e">
        <f t="shared" si="18"/>
        <v>#VALUE!</v>
      </c>
      <c r="I80" s="1" t="str">
        <f t="shared" si="22"/>
        <v/>
      </c>
      <c r="J80" s="1" t="e">
        <f t="shared" si="23"/>
        <v>#VALUE!</v>
      </c>
      <c r="K80" s="1" t="str">
        <f t="shared" si="24"/>
        <v/>
      </c>
      <c r="L80" s="1" t="e">
        <f t="shared" si="25"/>
        <v>#VALUE!</v>
      </c>
      <c r="M80" s="1" t="str">
        <f t="shared" si="19"/>
        <v/>
      </c>
      <c r="N80" s="1">
        <f t="shared" si="20"/>
        <v>8388.0810000000256</v>
      </c>
    </row>
    <row r="81" spans="1:14" x14ac:dyDescent="0.25">
      <c r="A81" t="str">
        <f t="shared" si="13"/>
        <v/>
      </c>
      <c r="B81" s="7" t="str">
        <f t="shared" si="14"/>
        <v/>
      </c>
      <c r="C81" s="2">
        <v>71</v>
      </c>
      <c r="D81" s="1" t="str">
        <f t="shared" si="21"/>
        <v/>
      </c>
      <c r="E81" s="1" t="e">
        <f t="shared" si="15"/>
        <v>#VALUE!</v>
      </c>
      <c r="F81" s="1" t="str">
        <f t="shared" si="16"/>
        <v/>
      </c>
      <c r="G81" s="1" t="str">
        <f t="shared" si="17"/>
        <v/>
      </c>
      <c r="H81" s="1" t="e">
        <f t="shared" si="18"/>
        <v>#VALUE!</v>
      </c>
      <c r="I81" s="1" t="str">
        <f t="shared" si="22"/>
        <v/>
      </c>
      <c r="J81" s="1" t="e">
        <f t="shared" si="23"/>
        <v>#VALUE!</v>
      </c>
      <c r="K81" s="1" t="str">
        <f t="shared" si="24"/>
        <v/>
      </c>
      <c r="L81" s="1" t="e">
        <f t="shared" si="25"/>
        <v>#VALUE!</v>
      </c>
      <c r="M81" s="1" t="str">
        <f t="shared" si="19"/>
        <v/>
      </c>
      <c r="N81" s="1">
        <f t="shared" si="20"/>
        <v>8388.0810000000256</v>
      </c>
    </row>
    <row r="82" spans="1:14" x14ac:dyDescent="0.25">
      <c r="A82" t="str">
        <f t="shared" si="13"/>
        <v/>
      </c>
      <c r="B82" s="7" t="str">
        <f t="shared" si="14"/>
        <v/>
      </c>
      <c r="C82" s="2">
        <v>72</v>
      </c>
      <c r="D82" s="1" t="str">
        <f t="shared" si="21"/>
        <v/>
      </c>
      <c r="E82" s="1" t="e">
        <f t="shared" si="15"/>
        <v>#VALUE!</v>
      </c>
      <c r="F82" s="1" t="str">
        <f t="shared" si="16"/>
        <v/>
      </c>
      <c r="G82" s="1" t="str">
        <f t="shared" si="17"/>
        <v/>
      </c>
      <c r="H82" s="1" t="e">
        <f t="shared" si="18"/>
        <v>#VALUE!</v>
      </c>
      <c r="I82" s="1" t="str">
        <f t="shared" si="22"/>
        <v/>
      </c>
      <c r="J82" s="1" t="e">
        <f t="shared" si="23"/>
        <v>#VALUE!</v>
      </c>
      <c r="K82" s="1" t="str">
        <f t="shared" si="24"/>
        <v/>
      </c>
      <c r="L82" s="1" t="e">
        <f t="shared" si="25"/>
        <v>#VALUE!</v>
      </c>
      <c r="M82" s="1" t="str">
        <f t="shared" si="19"/>
        <v/>
      </c>
      <c r="N82" s="1">
        <f t="shared" si="20"/>
        <v>8388.0810000000256</v>
      </c>
    </row>
    <row r="83" spans="1:14" x14ac:dyDescent="0.25">
      <c r="A83" t="str">
        <f t="shared" si="13"/>
        <v/>
      </c>
      <c r="B83" s="7" t="str">
        <f t="shared" si="14"/>
        <v/>
      </c>
      <c r="C83" s="2">
        <v>73</v>
      </c>
      <c r="D83" s="1" t="str">
        <f t="shared" si="21"/>
        <v/>
      </c>
      <c r="E83" s="1" t="e">
        <f t="shared" si="15"/>
        <v>#VALUE!</v>
      </c>
      <c r="F83" s="1" t="str">
        <f t="shared" si="16"/>
        <v/>
      </c>
      <c r="G83" s="1" t="str">
        <f t="shared" si="17"/>
        <v/>
      </c>
      <c r="H83" s="1" t="e">
        <f t="shared" si="18"/>
        <v>#VALUE!</v>
      </c>
      <c r="I83" s="1" t="str">
        <f t="shared" si="22"/>
        <v/>
      </c>
      <c r="J83" s="1" t="e">
        <f t="shared" si="23"/>
        <v>#VALUE!</v>
      </c>
      <c r="K83" s="1" t="str">
        <f t="shared" si="24"/>
        <v/>
      </c>
      <c r="L83" s="1" t="e">
        <f t="shared" si="25"/>
        <v>#VALUE!</v>
      </c>
      <c r="M83" s="1" t="str">
        <f t="shared" si="19"/>
        <v/>
      </c>
      <c r="N83" s="1">
        <f t="shared" si="20"/>
        <v>8388.0810000000256</v>
      </c>
    </row>
    <row r="84" spans="1:14" x14ac:dyDescent="0.25">
      <c r="A84" t="str">
        <f t="shared" si="13"/>
        <v/>
      </c>
      <c r="B84" s="7" t="str">
        <f t="shared" si="14"/>
        <v/>
      </c>
      <c r="C84" s="2">
        <v>74</v>
      </c>
      <c r="D84" s="1" t="str">
        <f t="shared" si="21"/>
        <v/>
      </c>
      <c r="E84" s="1" t="e">
        <f t="shared" si="15"/>
        <v>#VALUE!</v>
      </c>
      <c r="F84" s="1" t="str">
        <f t="shared" si="16"/>
        <v/>
      </c>
      <c r="G84" s="1" t="str">
        <f t="shared" si="17"/>
        <v/>
      </c>
      <c r="H84" s="1" t="e">
        <f t="shared" si="18"/>
        <v>#VALUE!</v>
      </c>
      <c r="I84" s="1" t="str">
        <f t="shared" si="22"/>
        <v/>
      </c>
      <c r="J84" s="1" t="e">
        <f t="shared" si="23"/>
        <v>#VALUE!</v>
      </c>
      <c r="K84" s="1" t="str">
        <f t="shared" si="24"/>
        <v/>
      </c>
      <c r="L84" s="1" t="e">
        <f t="shared" si="25"/>
        <v>#VALUE!</v>
      </c>
      <c r="M84" s="1" t="str">
        <f t="shared" si="19"/>
        <v/>
      </c>
      <c r="N84" s="1">
        <f t="shared" si="20"/>
        <v>8388.0810000000256</v>
      </c>
    </row>
    <row r="85" spans="1:14" x14ac:dyDescent="0.25">
      <c r="A85" t="str">
        <f t="shared" si="13"/>
        <v/>
      </c>
      <c r="B85" s="7" t="str">
        <f t="shared" si="14"/>
        <v/>
      </c>
      <c r="C85" s="2">
        <v>75</v>
      </c>
      <c r="D85" s="1" t="str">
        <f t="shared" si="21"/>
        <v/>
      </c>
      <c r="E85" s="1" t="e">
        <f t="shared" si="15"/>
        <v>#VALUE!</v>
      </c>
      <c r="F85" s="1" t="str">
        <f t="shared" si="16"/>
        <v/>
      </c>
      <c r="G85" s="1" t="str">
        <f t="shared" si="17"/>
        <v/>
      </c>
      <c r="H85" s="1" t="e">
        <f t="shared" si="18"/>
        <v>#VALUE!</v>
      </c>
      <c r="I85" s="1" t="str">
        <f t="shared" si="22"/>
        <v/>
      </c>
      <c r="J85" s="1" t="e">
        <f t="shared" si="23"/>
        <v>#VALUE!</v>
      </c>
      <c r="K85" s="1" t="str">
        <f t="shared" si="24"/>
        <v/>
      </c>
      <c r="L85" s="1" t="e">
        <f t="shared" si="25"/>
        <v>#VALUE!</v>
      </c>
      <c r="M85" s="1" t="str">
        <f t="shared" si="19"/>
        <v/>
      </c>
      <c r="N85" s="1">
        <f t="shared" si="20"/>
        <v>8388.0810000000256</v>
      </c>
    </row>
    <row r="86" spans="1:14" x14ac:dyDescent="0.25">
      <c r="A86" t="str">
        <f t="shared" si="13"/>
        <v/>
      </c>
      <c r="B86" s="7" t="str">
        <f t="shared" si="14"/>
        <v/>
      </c>
      <c r="C86" s="2">
        <v>76</v>
      </c>
      <c r="D86" s="1" t="str">
        <f t="shared" si="21"/>
        <v/>
      </c>
      <c r="E86" s="1" t="e">
        <f t="shared" si="15"/>
        <v>#VALUE!</v>
      </c>
      <c r="F86" s="1" t="str">
        <f t="shared" si="16"/>
        <v/>
      </c>
      <c r="G86" s="1" t="str">
        <f t="shared" si="17"/>
        <v/>
      </c>
      <c r="H86" s="1" t="e">
        <f t="shared" si="18"/>
        <v>#VALUE!</v>
      </c>
      <c r="I86" s="1" t="str">
        <f t="shared" si="22"/>
        <v/>
      </c>
      <c r="J86" s="1" t="e">
        <f t="shared" si="23"/>
        <v>#VALUE!</v>
      </c>
      <c r="K86" s="1" t="str">
        <f t="shared" si="24"/>
        <v/>
      </c>
      <c r="L86" s="1" t="e">
        <f t="shared" si="25"/>
        <v>#VALUE!</v>
      </c>
      <c r="M86" s="1" t="str">
        <f t="shared" si="19"/>
        <v/>
      </c>
      <c r="N86" s="1">
        <f t="shared" si="20"/>
        <v>8388.0810000000256</v>
      </c>
    </row>
    <row r="87" spans="1:14" x14ac:dyDescent="0.25">
      <c r="A87" t="str">
        <f t="shared" si="13"/>
        <v/>
      </c>
      <c r="B87" s="7" t="str">
        <f t="shared" si="14"/>
        <v/>
      </c>
      <c r="C87" s="2">
        <v>77</v>
      </c>
      <c r="D87" s="1" t="str">
        <f t="shared" si="21"/>
        <v/>
      </c>
      <c r="E87" s="1" t="e">
        <f t="shared" si="15"/>
        <v>#VALUE!</v>
      </c>
      <c r="F87" s="1" t="str">
        <f t="shared" si="16"/>
        <v/>
      </c>
      <c r="G87" s="1" t="str">
        <f t="shared" si="17"/>
        <v/>
      </c>
      <c r="H87" s="1" t="e">
        <f t="shared" si="18"/>
        <v>#VALUE!</v>
      </c>
      <c r="I87" s="1" t="str">
        <f t="shared" si="22"/>
        <v/>
      </c>
      <c r="J87" s="1" t="e">
        <f t="shared" si="23"/>
        <v>#VALUE!</v>
      </c>
      <c r="K87" s="1" t="str">
        <f t="shared" si="24"/>
        <v/>
      </c>
      <c r="L87" s="1" t="e">
        <f t="shared" si="25"/>
        <v>#VALUE!</v>
      </c>
      <c r="M87" s="1" t="str">
        <f t="shared" si="19"/>
        <v/>
      </c>
      <c r="N87" s="1">
        <f t="shared" si="20"/>
        <v>8388.0810000000256</v>
      </c>
    </row>
    <row r="88" spans="1:14" x14ac:dyDescent="0.25">
      <c r="A88" t="str">
        <f t="shared" si="13"/>
        <v/>
      </c>
      <c r="B88" s="7" t="str">
        <f t="shared" si="14"/>
        <v/>
      </c>
      <c r="C88" s="2">
        <v>78</v>
      </c>
      <c r="D88" s="1" t="str">
        <f t="shared" si="21"/>
        <v/>
      </c>
      <c r="E88" s="1" t="e">
        <f t="shared" si="15"/>
        <v>#VALUE!</v>
      </c>
      <c r="F88" s="1" t="str">
        <f t="shared" si="16"/>
        <v/>
      </c>
      <c r="G88" s="1" t="str">
        <f t="shared" si="17"/>
        <v/>
      </c>
      <c r="H88" s="1" t="e">
        <f t="shared" si="18"/>
        <v>#VALUE!</v>
      </c>
      <c r="I88" s="1" t="str">
        <f t="shared" si="22"/>
        <v/>
      </c>
      <c r="J88" s="1" t="e">
        <f t="shared" si="23"/>
        <v>#VALUE!</v>
      </c>
      <c r="K88" s="1" t="str">
        <f t="shared" si="24"/>
        <v/>
      </c>
      <c r="L88" s="1" t="e">
        <f t="shared" si="25"/>
        <v>#VALUE!</v>
      </c>
      <c r="M88" s="1" t="str">
        <f t="shared" si="19"/>
        <v/>
      </c>
      <c r="N88" s="1">
        <f t="shared" si="20"/>
        <v>8388.0810000000256</v>
      </c>
    </row>
    <row r="89" spans="1:14" x14ac:dyDescent="0.25">
      <c r="A89" t="str">
        <f t="shared" si="13"/>
        <v/>
      </c>
      <c r="B89" s="7" t="str">
        <f t="shared" si="14"/>
        <v/>
      </c>
      <c r="C89" s="2">
        <v>79</v>
      </c>
      <c r="D89" s="1" t="str">
        <f t="shared" si="21"/>
        <v/>
      </c>
      <c r="E89" s="1" t="e">
        <f t="shared" si="15"/>
        <v>#VALUE!</v>
      </c>
      <c r="F89" s="1" t="str">
        <f t="shared" si="16"/>
        <v/>
      </c>
      <c r="G89" s="1" t="str">
        <f t="shared" si="17"/>
        <v/>
      </c>
      <c r="H89" s="1" t="e">
        <f t="shared" si="18"/>
        <v>#VALUE!</v>
      </c>
      <c r="I89" s="1" t="str">
        <f t="shared" si="22"/>
        <v/>
      </c>
      <c r="J89" s="1" t="e">
        <f t="shared" si="23"/>
        <v>#VALUE!</v>
      </c>
      <c r="K89" s="1" t="str">
        <f t="shared" si="24"/>
        <v/>
      </c>
      <c r="L89" s="1" t="e">
        <f t="shared" si="25"/>
        <v>#VALUE!</v>
      </c>
      <c r="M89" s="1" t="str">
        <f t="shared" si="19"/>
        <v/>
      </c>
      <c r="N89" s="1">
        <f t="shared" si="20"/>
        <v>8388.0810000000256</v>
      </c>
    </row>
    <row r="90" spans="1:14" x14ac:dyDescent="0.25">
      <c r="A90" t="str">
        <f t="shared" si="13"/>
        <v/>
      </c>
      <c r="B90" s="7" t="str">
        <f t="shared" si="14"/>
        <v/>
      </c>
      <c r="C90" s="2">
        <v>80</v>
      </c>
      <c r="D90" s="1" t="str">
        <f t="shared" si="21"/>
        <v/>
      </c>
      <c r="E90" s="1" t="e">
        <f t="shared" si="15"/>
        <v>#VALUE!</v>
      </c>
      <c r="F90" s="1" t="str">
        <f t="shared" si="16"/>
        <v/>
      </c>
      <c r="G90" s="1" t="str">
        <f t="shared" si="17"/>
        <v/>
      </c>
      <c r="H90" s="1" t="e">
        <f t="shared" si="18"/>
        <v>#VALUE!</v>
      </c>
      <c r="I90" s="1" t="str">
        <f t="shared" si="22"/>
        <v/>
      </c>
      <c r="J90" s="1" t="e">
        <f t="shared" si="23"/>
        <v>#VALUE!</v>
      </c>
      <c r="K90" s="1" t="str">
        <f t="shared" si="24"/>
        <v/>
      </c>
      <c r="L90" s="1" t="e">
        <f t="shared" si="25"/>
        <v>#VALUE!</v>
      </c>
      <c r="M90" s="1" t="str">
        <f t="shared" si="19"/>
        <v/>
      </c>
      <c r="N90" s="1">
        <f t="shared" si="20"/>
        <v>8388.0810000000256</v>
      </c>
    </row>
    <row r="91" spans="1:14" x14ac:dyDescent="0.25">
      <c r="A91" t="str">
        <f t="shared" si="13"/>
        <v/>
      </c>
      <c r="B91" s="7" t="str">
        <f t="shared" si="14"/>
        <v/>
      </c>
      <c r="C91" s="2">
        <v>81</v>
      </c>
      <c r="D91" s="1" t="str">
        <f t="shared" si="21"/>
        <v/>
      </c>
      <c r="E91" s="1" t="e">
        <f t="shared" si="15"/>
        <v>#VALUE!</v>
      </c>
      <c r="F91" s="1" t="str">
        <f t="shared" si="16"/>
        <v/>
      </c>
      <c r="G91" s="1" t="str">
        <f t="shared" si="17"/>
        <v/>
      </c>
      <c r="H91" s="1" t="e">
        <f t="shared" si="18"/>
        <v>#VALUE!</v>
      </c>
      <c r="I91" s="1" t="str">
        <f t="shared" si="22"/>
        <v/>
      </c>
      <c r="J91" s="1" t="e">
        <f t="shared" si="23"/>
        <v>#VALUE!</v>
      </c>
      <c r="K91" s="1" t="str">
        <f t="shared" si="24"/>
        <v/>
      </c>
      <c r="L91" s="1" t="e">
        <f t="shared" si="25"/>
        <v>#VALUE!</v>
      </c>
      <c r="M91" s="1" t="str">
        <f t="shared" si="19"/>
        <v/>
      </c>
      <c r="N91" s="1">
        <f t="shared" si="20"/>
        <v>8388.0810000000256</v>
      </c>
    </row>
    <row r="92" spans="1:14" x14ac:dyDescent="0.25">
      <c r="A92" t="str">
        <f t="shared" si="13"/>
        <v/>
      </c>
      <c r="B92" s="7" t="str">
        <f t="shared" si="14"/>
        <v/>
      </c>
      <c r="C92" s="2">
        <v>82</v>
      </c>
      <c r="D92" s="1" t="str">
        <f t="shared" si="21"/>
        <v/>
      </c>
      <c r="E92" s="1" t="e">
        <f t="shared" si="15"/>
        <v>#VALUE!</v>
      </c>
      <c r="F92" s="1" t="str">
        <f t="shared" si="16"/>
        <v/>
      </c>
      <c r="G92" s="1" t="str">
        <f t="shared" si="17"/>
        <v/>
      </c>
      <c r="H92" s="1" t="e">
        <f t="shared" si="18"/>
        <v>#VALUE!</v>
      </c>
      <c r="I92" s="1" t="str">
        <f t="shared" si="22"/>
        <v/>
      </c>
      <c r="J92" s="1" t="e">
        <f t="shared" si="23"/>
        <v>#VALUE!</v>
      </c>
      <c r="K92" s="1" t="str">
        <f t="shared" si="24"/>
        <v/>
      </c>
      <c r="L92" s="1" t="e">
        <f t="shared" si="25"/>
        <v>#VALUE!</v>
      </c>
      <c r="M92" s="1" t="str">
        <f t="shared" si="19"/>
        <v/>
      </c>
      <c r="N92" s="1">
        <f t="shared" si="20"/>
        <v>8388.0810000000256</v>
      </c>
    </row>
    <row r="93" spans="1:14" x14ac:dyDescent="0.25">
      <c r="A93" t="str">
        <f t="shared" si="13"/>
        <v/>
      </c>
      <c r="B93" s="7" t="str">
        <f t="shared" si="14"/>
        <v/>
      </c>
      <c r="C93" s="2">
        <v>83</v>
      </c>
      <c r="D93" s="1" t="str">
        <f t="shared" si="21"/>
        <v/>
      </c>
      <c r="E93" s="1" t="e">
        <f t="shared" si="15"/>
        <v>#VALUE!</v>
      </c>
      <c r="F93" s="1" t="str">
        <f t="shared" si="16"/>
        <v/>
      </c>
      <c r="G93" s="1" t="str">
        <f t="shared" si="17"/>
        <v/>
      </c>
      <c r="H93" s="1" t="e">
        <f t="shared" si="18"/>
        <v>#VALUE!</v>
      </c>
      <c r="I93" s="1" t="str">
        <f t="shared" si="22"/>
        <v/>
      </c>
      <c r="J93" s="1" t="e">
        <f t="shared" si="23"/>
        <v>#VALUE!</v>
      </c>
      <c r="K93" s="1" t="str">
        <f t="shared" si="24"/>
        <v/>
      </c>
      <c r="L93" s="1" t="e">
        <f t="shared" si="25"/>
        <v>#VALUE!</v>
      </c>
      <c r="M93" s="1" t="str">
        <f t="shared" si="19"/>
        <v/>
      </c>
      <c r="N93" s="1">
        <f t="shared" si="20"/>
        <v>8388.0810000000256</v>
      </c>
    </row>
    <row r="94" spans="1:14" x14ac:dyDescent="0.25">
      <c r="A94" t="str">
        <f t="shared" si="13"/>
        <v/>
      </c>
      <c r="B94" s="7" t="str">
        <f t="shared" si="14"/>
        <v/>
      </c>
      <c r="C94" s="2">
        <v>84</v>
      </c>
      <c r="D94" s="1" t="str">
        <f t="shared" si="21"/>
        <v/>
      </c>
      <c r="E94" s="1" t="e">
        <f t="shared" si="15"/>
        <v>#VALUE!</v>
      </c>
      <c r="F94" s="1" t="str">
        <f t="shared" si="16"/>
        <v/>
      </c>
      <c r="G94" s="1" t="str">
        <f t="shared" si="17"/>
        <v/>
      </c>
      <c r="H94" s="1" t="e">
        <f t="shared" si="18"/>
        <v>#VALUE!</v>
      </c>
      <c r="I94" s="1" t="str">
        <f t="shared" si="22"/>
        <v/>
      </c>
      <c r="J94" s="1" t="e">
        <f t="shared" si="23"/>
        <v>#VALUE!</v>
      </c>
      <c r="K94" s="1" t="str">
        <f t="shared" si="24"/>
        <v/>
      </c>
      <c r="L94" s="1" t="e">
        <f t="shared" si="25"/>
        <v>#VALUE!</v>
      </c>
      <c r="M94" s="1" t="str">
        <f t="shared" si="19"/>
        <v/>
      </c>
      <c r="N94" s="1">
        <f t="shared" si="20"/>
        <v>8388.0810000000256</v>
      </c>
    </row>
    <row r="95" spans="1:14" x14ac:dyDescent="0.25">
      <c r="A95" t="str">
        <f t="shared" si="13"/>
        <v/>
      </c>
      <c r="B95" s="7" t="str">
        <f t="shared" si="14"/>
        <v/>
      </c>
      <c r="C95" s="2">
        <v>85</v>
      </c>
      <c r="D95" s="1" t="str">
        <f t="shared" si="21"/>
        <v/>
      </c>
      <c r="E95" s="1" t="e">
        <f t="shared" si="15"/>
        <v>#VALUE!</v>
      </c>
      <c r="F95" s="1" t="str">
        <f t="shared" si="16"/>
        <v/>
      </c>
      <c r="G95" s="1" t="str">
        <f t="shared" si="17"/>
        <v/>
      </c>
      <c r="H95" s="1" t="e">
        <f t="shared" si="18"/>
        <v>#VALUE!</v>
      </c>
      <c r="I95" s="1" t="str">
        <f t="shared" si="22"/>
        <v/>
      </c>
      <c r="J95" s="1" t="e">
        <f t="shared" si="23"/>
        <v>#VALUE!</v>
      </c>
      <c r="K95" s="1" t="str">
        <f t="shared" si="24"/>
        <v/>
      </c>
      <c r="L95" s="1" t="e">
        <f t="shared" si="25"/>
        <v>#VALUE!</v>
      </c>
      <c r="M95" s="1" t="str">
        <f t="shared" si="19"/>
        <v/>
      </c>
      <c r="N95" s="1">
        <f t="shared" si="20"/>
        <v>8388.0810000000256</v>
      </c>
    </row>
    <row r="96" spans="1:14" x14ac:dyDescent="0.25">
      <c r="A96" t="str">
        <f t="shared" si="13"/>
        <v/>
      </c>
      <c r="B96" s="7" t="str">
        <f t="shared" si="14"/>
        <v/>
      </c>
      <c r="C96" s="2">
        <v>86</v>
      </c>
      <c r="D96" s="1" t="str">
        <f t="shared" si="21"/>
        <v/>
      </c>
      <c r="E96" s="1" t="e">
        <f t="shared" si="15"/>
        <v>#VALUE!</v>
      </c>
      <c r="F96" s="1" t="str">
        <f t="shared" si="16"/>
        <v/>
      </c>
      <c r="G96" s="1" t="str">
        <f t="shared" si="17"/>
        <v/>
      </c>
      <c r="H96" s="1" t="e">
        <f t="shared" si="18"/>
        <v>#VALUE!</v>
      </c>
      <c r="I96" s="1" t="str">
        <f t="shared" si="22"/>
        <v/>
      </c>
      <c r="J96" s="1" t="e">
        <f t="shared" si="23"/>
        <v>#VALUE!</v>
      </c>
      <c r="K96" s="1" t="str">
        <f t="shared" si="24"/>
        <v/>
      </c>
      <c r="L96" s="1" t="e">
        <f t="shared" si="25"/>
        <v>#VALUE!</v>
      </c>
      <c r="M96" s="1" t="str">
        <f t="shared" si="19"/>
        <v/>
      </c>
      <c r="N96" s="1">
        <f t="shared" si="20"/>
        <v>8388.0810000000256</v>
      </c>
    </row>
    <row r="97" spans="1:14" x14ac:dyDescent="0.25">
      <c r="A97" t="str">
        <f t="shared" si="13"/>
        <v/>
      </c>
      <c r="B97" s="7" t="str">
        <f t="shared" si="14"/>
        <v/>
      </c>
      <c r="C97" s="2">
        <v>87</v>
      </c>
      <c r="D97" s="1" t="str">
        <f t="shared" si="21"/>
        <v/>
      </c>
      <c r="E97" s="1" t="e">
        <f t="shared" si="15"/>
        <v>#VALUE!</v>
      </c>
      <c r="F97" s="1" t="str">
        <f t="shared" si="16"/>
        <v/>
      </c>
      <c r="G97" s="1" t="str">
        <f t="shared" si="17"/>
        <v/>
      </c>
      <c r="H97" s="1" t="e">
        <f t="shared" si="18"/>
        <v>#VALUE!</v>
      </c>
      <c r="I97" s="1" t="str">
        <f t="shared" si="22"/>
        <v/>
      </c>
      <c r="J97" s="1" t="e">
        <f t="shared" si="23"/>
        <v>#VALUE!</v>
      </c>
      <c r="K97" s="1" t="str">
        <f t="shared" si="24"/>
        <v/>
      </c>
      <c r="L97" s="1" t="e">
        <f t="shared" si="25"/>
        <v>#VALUE!</v>
      </c>
      <c r="M97" s="1" t="str">
        <f t="shared" si="19"/>
        <v/>
      </c>
      <c r="N97" s="1">
        <f t="shared" si="20"/>
        <v>8388.0810000000256</v>
      </c>
    </row>
    <row r="98" spans="1:14" x14ac:dyDescent="0.25">
      <c r="A98" t="str">
        <f t="shared" si="13"/>
        <v/>
      </c>
      <c r="B98" s="7" t="str">
        <f t="shared" si="14"/>
        <v/>
      </c>
      <c r="C98" s="2">
        <v>88</v>
      </c>
      <c r="D98" s="1" t="str">
        <f t="shared" si="21"/>
        <v/>
      </c>
      <c r="E98" s="1" t="e">
        <f t="shared" si="15"/>
        <v>#VALUE!</v>
      </c>
      <c r="F98" s="1" t="str">
        <f t="shared" si="16"/>
        <v/>
      </c>
      <c r="G98" s="1" t="str">
        <f t="shared" si="17"/>
        <v/>
      </c>
      <c r="H98" s="1" t="e">
        <f t="shared" si="18"/>
        <v>#VALUE!</v>
      </c>
      <c r="I98" s="1" t="str">
        <f t="shared" si="22"/>
        <v/>
      </c>
      <c r="J98" s="1" t="e">
        <f t="shared" si="23"/>
        <v>#VALUE!</v>
      </c>
      <c r="K98" s="1" t="str">
        <f t="shared" si="24"/>
        <v/>
      </c>
      <c r="L98" s="1" t="e">
        <f t="shared" si="25"/>
        <v>#VALUE!</v>
      </c>
      <c r="M98" s="1" t="str">
        <f t="shared" si="19"/>
        <v/>
      </c>
      <c r="N98" s="1">
        <f t="shared" si="20"/>
        <v>8388.0810000000256</v>
      </c>
    </row>
    <row r="99" spans="1:14" x14ac:dyDescent="0.25">
      <c r="A99" t="str">
        <f t="shared" si="13"/>
        <v/>
      </c>
      <c r="B99" s="7" t="str">
        <f t="shared" si="14"/>
        <v/>
      </c>
      <c r="C99" s="2">
        <v>89</v>
      </c>
      <c r="D99" s="1" t="str">
        <f t="shared" si="21"/>
        <v/>
      </c>
      <c r="E99" s="1" t="e">
        <f t="shared" si="15"/>
        <v>#VALUE!</v>
      </c>
      <c r="F99" s="1" t="str">
        <f t="shared" si="16"/>
        <v/>
      </c>
      <c r="G99" s="1" t="str">
        <f t="shared" si="17"/>
        <v/>
      </c>
      <c r="H99" s="1" t="e">
        <f t="shared" si="18"/>
        <v>#VALUE!</v>
      </c>
      <c r="I99" s="1" t="str">
        <f t="shared" si="22"/>
        <v/>
      </c>
      <c r="J99" s="1" t="e">
        <f t="shared" si="23"/>
        <v>#VALUE!</v>
      </c>
      <c r="K99" s="1" t="str">
        <f t="shared" si="24"/>
        <v/>
      </c>
      <c r="L99" s="1" t="e">
        <f t="shared" si="25"/>
        <v>#VALUE!</v>
      </c>
      <c r="M99" s="1" t="str">
        <f t="shared" si="19"/>
        <v/>
      </c>
      <c r="N99" s="1">
        <f t="shared" si="20"/>
        <v>8388.0810000000256</v>
      </c>
    </row>
    <row r="100" spans="1:14" x14ac:dyDescent="0.25">
      <c r="A100" t="str">
        <f t="shared" si="13"/>
        <v/>
      </c>
      <c r="B100" s="7" t="str">
        <f t="shared" si="14"/>
        <v/>
      </c>
      <c r="C100" s="2">
        <v>90</v>
      </c>
      <c r="D100" s="1" t="str">
        <f t="shared" si="21"/>
        <v/>
      </c>
      <c r="E100" s="1" t="e">
        <f t="shared" si="15"/>
        <v>#VALUE!</v>
      </c>
      <c r="F100" s="1" t="str">
        <f t="shared" si="16"/>
        <v/>
      </c>
      <c r="G100" s="1" t="str">
        <f t="shared" si="17"/>
        <v/>
      </c>
      <c r="H100" s="1" t="e">
        <f t="shared" si="18"/>
        <v>#VALUE!</v>
      </c>
      <c r="I100" s="1" t="str">
        <f t="shared" si="22"/>
        <v/>
      </c>
      <c r="J100" s="1" t="e">
        <f t="shared" si="23"/>
        <v>#VALUE!</v>
      </c>
      <c r="K100" s="1" t="str">
        <f t="shared" si="24"/>
        <v/>
      </c>
      <c r="L100" s="1" t="e">
        <f t="shared" si="25"/>
        <v>#VALUE!</v>
      </c>
      <c r="M100" s="1" t="str">
        <f t="shared" si="19"/>
        <v/>
      </c>
      <c r="N100" s="1">
        <f t="shared" si="20"/>
        <v>8388.0810000000256</v>
      </c>
    </row>
    <row r="101" spans="1:14" x14ac:dyDescent="0.25">
      <c r="A101" t="str">
        <f t="shared" si="13"/>
        <v/>
      </c>
      <c r="B101" s="7" t="str">
        <f t="shared" si="14"/>
        <v/>
      </c>
      <c r="C101" s="2">
        <v>91</v>
      </c>
      <c r="D101" s="1" t="str">
        <f t="shared" si="21"/>
        <v/>
      </c>
      <c r="E101" s="1" t="e">
        <f t="shared" si="15"/>
        <v>#VALUE!</v>
      </c>
      <c r="F101" s="1" t="str">
        <f t="shared" si="16"/>
        <v/>
      </c>
      <c r="G101" s="1" t="str">
        <f t="shared" si="17"/>
        <v/>
      </c>
      <c r="H101" s="1" t="e">
        <f t="shared" si="18"/>
        <v>#VALUE!</v>
      </c>
      <c r="I101" s="1" t="str">
        <f t="shared" si="22"/>
        <v/>
      </c>
      <c r="J101" s="1" t="e">
        <f t="shared" si="23"/>
        <v>#VALUE!</v>
      </c>
      <c r="K101" s="1" t="str">
        <f t="shared" si="24"/>
        <v/>
      </c>
      <c r="L101" s="1" t="e">
        <f t="shared" si="25"/>
        <v>#VALUE!</v>
      </c>
      <c r="M101" s="1" t="str">
        <f t="shared" si="19"/>
        <v/>
      </c>
      <c r="N101" s="1">
        <f t="shared" si="20"/>
        <v>8388.0810000000256</v>
      </c>
    </row>
    <row r="102" spans="1:14" x14ac:dyDescent="0.25">
      <c r="A102" t="str">
        <f t="shared" si="13"/>
        <v/>
      </c>
      <c r="B102" s="7" t="str">
        <f t="shared" si="14"/>
        <v/>
      </c>
      <c r="C102" s="2">
        <v>92</v>
      </c>
      <c r="D102" s="1" t="str">
        <f t="shared" si="21"/>
        <v/>
      </c>
      <c r="E102" s="1" t="e">
        <f t="shared" si="15"/>
        <v>#VALUE!</v>
      </c>
      <c r="F102" s="1" t="str">
        <f t="shared" si="16"/>
        <v/>
      </c>
      <c r="G102" s="1" t="str">
        <f t="shared" si="17"/>
        <v/>
      </c>
      <c r="H102" s="1" t="e">
        <f t="shared" si="18"/>
        <v>#VALUE!</v>
      </c>
      <c r="I102" s="1" t="str">
        <f t="shared" si="22"/>
        <v/>
      </c>
      <c r="J102" s="1" t="e">
        <f t="shared" si="23"/>
        <v>#VALUE!</v>
      </c>
      <c r="K102" s="1" t="str">
        <f t="shared" si="24"/>
        <v/>
      </c>
      <c r="L102" s="1" t="e">
        <f t="shared" si="25"/>
        <v>#VALUE!</v>
      </c>
      <c r="M102" s="1" t="str">
        <f t="shared" si="19"/>
        <v/>
      </c>
      <c r="N102" s="1">
        <f t="shared" si="20"/>
        <v>8388.0810000000256</v>
      </c>
    </row>
    <row r="103" spans="1:14" x14ac:dyDescent="0.25">
      <c r="A103" t="str">
        <f t="shared" si="13"/>
        <v/>
      </c>
      <c r="B103" s="7" t="str">
        <f t="shared" si="14"/>
        <v/>
      </c>
      <c r="C103" s="2">
        <v>93</v>
      </c>
      <c r="D103" s="1" t="str">
        <f t="shared" si="21"/>
        <v/>
      </c>
      <c r="E103" s="1" t="e">
        <f t="shared" si="15"/>
        <v>#VALUE!</v>
      </c>
      <c r="F103" s="1" t="str">
        <f t="shared" si="16"/>
        <v/>
      </c>
      <c r="G103" s="1" t="str">
        <f t="shared" si="17"/>
        <v/>
      </c>
      <c r="H103" s="1" t="e">
        <f t="shared" si="18"/>
        <v>#VALUE!</v>
      </c>
      <c r="I103" s="1" t="str">
        <f t="shared" si="22"/>
        <v/>
      </c>
      <c r="J103" s="1" t="e">
        <f t="shared" si="23"/>
        <v>#VALUE!</v>
      </c>
      <c r="K103" s="1" t="str">
        <f t="shared" si="24"/>
        <v/>
      </c>
      <c r="L103" s="1" t="e">
        <f t="shared" si="25"/>
        <v>#VALUE!</v>
      </c>
      <c r="M103" s="1" t="str">
        <f t="shared" si="19"/>
        <v/>
      </c>
      <c r="N103" s="1">
        <f t="shared" si="20"/>
        <v>8388.0810000000256</v>
      </c>
    </row>
    <row r="104" spans="1:14" x14ac:dyDescent="0.25">
      <c r="A104" t="str">
        <f t="shared" si="13"/>
        <v/>
      </c>
      <c r="B104" s="7" t="str">
        <f t="shared" si="14"/>
        <v/>
      </c>
      <c r="C104" s="2">
        <v>94</v>
      </c>
      <c r="D104" s="1" t="str">
        <f t="shared" si="21"/>
        <v/>
      </c>
      <c r="E104" s="1" t="e">
        <f t="shared" si="15"/>
        <v>#VALUE!</v>
      </c>
      <c r="F104" s="1" t="str">
        <f t="shared" si="16"/>
        <v/>
      </c>
      <c r="G104" s="1" t="str">
        <f t="shared" si="17"/>
        <v/>
      </c>
      <c r="H104" s="1" t="e">
        <f t="shared" si="18"/>
        <v>#VALUE!</v>
      </c>
      <c r="I104" s="1" t="str">
        <f t="shared" si="22"/>
        <v/>
      </c>
      <c r="J104" s="1" t="e">
        <f t="shared" si="23"/>
        <v>#VALUE!</v>
      </c>
      <c r="K104" s="1" t="str">
        <f t="shared" si="24"/>
        <v/>
      </c>
      <c r="L104" s="1" t="e">
        <f t="shared" si="25"/>
        <v>#VALUE!</v>
      </c>
      <c r="M104" s="1" t="str">
        <f t="shared" si="19"/>
        <v/>
      </c>
      <c r="N104" s="1">
        <f t="shared" si="20"/>
        <v>8388.0810000000256</v>
      </c>
    </row>
    <row r="105" spans="1:14" x14ac:dyDescent="0.25">
      <c r="A105" t="str">
        <f t="shared" si="13"/>
        <v/>
      </c>
      <c r="B105" s="7" t="str">
        <f t="shared" si="14"/>
        <v/>
      </c>
      <c r="C105" s="2">
        <v>95</v>
      </c>
      <c r="D105" s="1" t="str">
        <f t="shared" si="21"/>
        <v/>
      </c>
      <c r="E105" s="1" t="e">
        <f t="shared" si="15"/>
        <v>#VALUE!</v>
      </c>
      <c r="F105" s="1" t="str">
        <f t="shared" si="16"/>
        <v/>
      </c>
      <c r="G105" s="1" t="str">
        <f t="shared" si="17"/>
        <v/>
      </c>
      <c r="H105" s="1" t="e">
        <f t="shared" si="18"/>
        <v>#VALUE!</v>
      </c>
      <c r="I105" s="1" t="str">
        <f t="shared" si="22"/>
        <v/>
      </c>
      <c r="J105" s="1" t="e">
        <f t="shared" si="23"/>
        <v>#VALUE!</v>
      </c>
      <c r="K105" s="1" t="str">
        <f t="shared" si="24"/>
        <v/>
      </c>
      <c r="L105" s="1" t="e">
        <f t="shared" si="25"/>
        <v>#VALUE!</v>
      </c>
      <c r="M105" s="1" t="str">
        <f t="shared" si="19"/>
        <v/>
      </c>
      <c r="N105" s="1">
        <f t="shared" si="20"/>
        <v>8388.0810000000256</v>
      </c>
    </row>
    <row r="106" spans="1:14" x14ac:dyDescent="0.25">
      <c r="A106" t="str">
        <f t="shared" si="13"/>
        <v/>
      </c>
      <c r="B106" s="7" t="str">
        <f t="shared" si="14"/>
        <v/>
      </c>
      <c r="C106" s="2">
        <v>96</v>
      </c>
      <c r="D106" s="1" t="str">
        <f t="shared" si="21"/>
        <v/>
      </c>
      <c r="E106" s="1" t="e">
        <f t="shared" si="15"/>
        <v>#VALUE!</v>
      </c>
      <c r="F106" s="1" t="str">
        <f t="shared" si="16"/>
        <v/>
      </c>
      <c r="G106" s="1" t="str">
        <f t="shared" si="17"/>
        <v/>
      </c>
      <c r="H106" s="1" t="e">
        <f t="shared" si="18"/>
        <v>#VALUE!</v>
      </c>
      <c r="I106" s="1" t="str">
        <f t="shared" si="22"/>
        <v/>
      </c>
      <c r="J106" s="1" t="e">
        <f t="shared" si="23"/>
        <v>#VALUE!</v>
      </c>
      <c r="K106" s="1" t="str">
        <f t="shared" si="24"/>
        <v/>
      </c>
      <c r="L106" s="1" t="e">
        <f t="shared" si="25"/>
        <v>#VALUE!</v>
      </c>
      <c r="M106" s="1" t="str">
        <f t="shared" si="19"/>
        <v/>
      </c>
      <c r="N106" s="1">
        <f t="shared" si="20"/>
        <v>8388.0810000000256</v>
      </c>
    </row>
    <row r="107" spans="1:14" x14ac:dyDescent="0.25">
      <c r="A107" t="str">
        <f t="shared" si="13"/>
        <v/>
      </c>
      <c r="B107" s="7" t="str">
        <f t="shared" si="14"/>
        <v/>
      </c>
      <c r="C107" s="2">
        <v>97</v>
      </c>
      <c r="D107" s="1" t="str">
        <f t="shared" si="21"/>
        <v/>
      </c>
      <c r="E107" s="1" t="e">
        <f t="shared" si="15"/>
        <v>#VALUE!</v>
      </c>
      <c r="F107" s="1" t="str">
        <f t="shared" si="16"/>
        <v/>
      </c>
      <c r="G107" s="1" t="str">
        <f t="shared" si="17"/>
        <v/>
      </c>
      <c r="H107" s="1" t="e">
        <f t="shared" si="18"/>
        <v>#VALUE!</v>
      </c>
      <c r="I107" s="1" t="str">
        <f t="shared" si="22"/>
        <v/>
      </c>
      <c r="J107" s="1" t="e">
        <f t="shared" si="23"/>
        <v>#VALUE!</v>
      </c>
      <c r="K107" s="1" t="str">
        <f t="shared" si="24"/>
        <v/>
      </c>
      <c r="L107" s="1" t="e">
        <f t="shared" si="25"/>
        <v>#VALUE!</v>
      </c>
      <c r="M107" s="1" t="str">
        <f t="shared" si="19"/>
        <v/>
      </c>
      <c r="N107" s="1">
        <f t="shared" si="20"/>
        <v>8388.0810000000256</v>
      </c>
    </row>
    <row r="108" spans="1:14" x14ac:dyDescent="0.25">
      <c r="A108" t="str">
        <f t="shared" si="13"/>
        <v/>
      </c>
      <c r="B108" s="7" t="str">
        <f t="shared" si="14"/>
        <v/>
      </c>
      <c r="C108" s="2">
        <v>98</v>
      </c>
      <c r="D108" s="1" t="str">
        <f t="shared" si="21"/>
        <v/>
      </c>
      <c r="E108" s="1" t="e">
        <f t="shared" si="15"/>
        <v>#VALUE!</v>
      </c>
      <c r="F108" s="1" t="str">
        <f t="shared" si="16"/>
        <v/>
      </c>
      <c r="G108" s="1" t="str">
        <f t="shared" si="17"/>
        <v/>
      </c>
      <c r="H108" s="1" t="e">
        <f t="shared" si="18"/>
        <v>#VALUE!</v>
      </c>
      <c r="I108" s="1" t="str">
        <f t="shared" si="22"/>
        <v/>
      </c>
      <c r="J108" s="1" t="e">
        <f t="shared" si="23"/>
        <v>#VALUE!</v>
      </c>
      <c r="K108" s="1" t="str">
        <f t="shared" si="24"/>
        <v/>
      </c>
      <c r="L108" s="1" t="e">
        <f t="shared" si="25"/>
        <v>#VALUE!</v>
      </c>
      <c r="M108" s="1" t="str">
        <f t="shared" si="19"/>
        <v/>
      </c>
      <c r="N108" s="1">
        <f t="shared" si="20"/>
        <v>8388.0810000000256</v>
      </c>
    </row>
    <row r="109" spans="1:14" x14ac:dyDescent="0.25">
      <c r="A109" t="str">
        <f t="shared" si="13"/>
        <v/>
      </c>
      <c r="B109" s="7" t="str">
        <f t="shared" si="14"/>
        <v/>
      </c>
      <c r="C109" s="2">
        <v>99</v>
      </c>
      <c r="D109" s="1" t="str">
        <f t="shared" si="21"/>
        <v/>
      </c>
      <c r="E109" s="1" t="e">
        <f t="shared" si="15"/>
        <v>#VALUE!</v>
      </c>
      <c r="F109" s="1" t="str">
        <f t="shared" si="16"/>
        <v/>
      </c>
      <c r="G109" s="1" t="str">
        <f t="shared" si="17"/>
        <v/>
      </c>
      <c r="H109" s="1" t="e">
        <f t="shared" si="18"/>
        <v>#VALUE!</v>
      </c>
      <c r="I109" s="1" t="str">
        <f t="shared" si="22"/>
        <v/>
      </c>
      <c r="J109" s="1" t="e">
        <f t="shared" si="23"/>
        <v>#VALUE!</v>
      </c>
      <c r="K109" s="1" t="str">
        <f t="shared" si="24"/>
        <v/>
      </c>
      <c r="L109" s="1" t="e">
        <f t="shared" si="25"/>
        <v>#VALUE!</v>
      </c>
      <c r="M109" s="1" t="str">
        <f t="shared" si="19"/>
        <v/>
      </c>
      <c r="N109" s="1">
        <f t="shared" si="20"/>
        <v>8388.0810000000256</v>
      </c>
    </row>
    <row r="110" spans="1:14" x14ac:dyDescent="0.25">
      <c r="A110" t="str">
        <f t="shared" si="13"/>
        <v/>
      </c>
      <c r="B110" s="7" t="str">
        <f t="shared" si="14"/>
        <v/>
      </c>
      <c r="C110" s="2">
        <v>100</v>
      </c>
      <c r="D110" s="1" t="str">
        <f t="shared" si="21"/>
        <v/>
      </c>
      <c r="E110" s="1" t="e">
        <f t="shared" si="15"/>
        <v>#VALUE!</v>
      </c>
      <c r="F110" s="1" t="str">
        <f t="shared" si="16"/>
        <v/>
      </c>
      <c r="G110" s="1" t="str">
        <f t="shared" si="17"/>
        <v/>
      </c>
      <c r="H110" s="1" t="e">
        <f t="shared" si="18"/>
        <v>#VALUE!</v>
      </c>
      <c r="I110" s="1" t="str">
        <f t="shared" si="22"/>
        <v/>
      </c>
      <c r="J110" s="1" t="e">
        <f t="shared" si="23"/>
        <v>#VALUE!</v>
      </c>
      <c r="K110" s="1" t="str">
        <f t="shared" si="24"/>
        <v/>
      </c>
      <c r="L110" s="1" t="e">
        <f t="shared" si="25"/>
        <v>#VALUE!</v>
      </c>
      <c r="M110" s="1" t="str">
        <f t="shared" si="19"/>
        <v/>
      </c>
      <c r="N110" s="1">
        <f t="shared" si="20"/>
        <v>8388.0810000000256</v>
      </c>
    </row>
    <row r="111" spans="1:14" x14ac:dyDescent="0.25">
      <c r="A111" t="str">
        <f t="shared" si="13"/>
        <v/>
      </c>
      <c r="B111" s="7" t="str">
        <f t="shared" si="14"/>
        <v/>
      </c>
      <c r="C111" s="2">
        <v>101</v>
      </c>
      <c r="D111" s="1" t="str">
        <f t="shared" si="21"/>
        <v/>
      </c>
      <c r="E111" s="1" t="e">
        <f t="shared" si="15"/>
        <v>#VALUE!</v>
      </c>
      <c r="F111" s="1" t="str">
        <f t="shared" si="16"/>
        <v/>
      </c>
      <c r="G111" s="1" t="str">
        <f t="shared" si="17"/>
        <v/>
      </c>
      <c r="H111" s="1" t="e">
        <f t="shared" si="18"/>
        <v>#VALUE!</v>
      </c>
      <c r="I111" s="1" t="str">
        <f t="shared" si="22"/>
        <v/>
      </c>
      <c r="J111" s="1" t="e">
        <f t="shared" si="23"/>
        <v>#VALUE!</v>
      </c>
      <c r="K111" s="1" t="str">
        <f t="shared" si="24"/>
        <v/>
      </c>
      <c r="L111" s="1" t="e">
        <f t="shared" si="25"/>
        <v>#VALUE!</v>
      </c>
      <c r="M111" s="1" t="str">
        <f t="shared" si="19"/>
        <v/>
      </c>
      <c r="N111" s="1">
        <f t="shared" si="20"/>
        <v>8388.0810000000256</v>
      </c>
    </row>
    <row r="112" spans="1:14" x14ac:dyDescent="0.25">
      <c r="A112" t="str">
        <f t="shared" si="13"/>
        <v/>
      </c>
      <c r="B112" s="7" t="str">
        <f t="shared" si="14"/>
        <v/>
      </c>
      <c r="C112" s="2">
        <v>102</v>
      </c>
      <c r="D112" s="1" t="str">
        <f t="shared" si="21"/>
        <v/>
      </c>
      <c r="E112" s="1" t="e">
        <f t="shared" si="15"/>
        <v>#VALUE!</v>
      </c>
      <c r="F112" s="1" t="str">
        <f t="shared" si="16"/>
        <v/>
      </c>
      <c r="G112" s="1" t="str">
        <f t="shared" si="17"/>
        <v/>
      </c>
      <c r="H112" s="1" t="e">
        <f t="shared" si="18"/>
        <v>#VALUE!</v>
      </c>
      <c r="I112" s="1" t="str">
        <f t="shared" si="22"/>
        <v/>
      </c>
      <c r="J112" s="1" t="e">
        <f t="shared" si="23"/>
        <v>#VALUE!</v>
      </c>
      <c r="K112" s="1" t="str">
        <f t="shared" si="24"/>
        <v/>
      </c>
      <c r="L112" s="1" t="e">
        <f t="shared" si="25"/>
        <v>#VALUE!</v>
      </c>
      <c r="M112" s="1" t="str">
        <f t="shared" si="19"/>
        <v/>
      </c>
      <c r="N112" s="1">
        <f t="shared" si="20"/>
        <v>8388.0810000000256</v>
      </c>
    </row>
    <row r="113" spans="1:14" x14ac:dyDescent="0.25">
      <c r="A113" t="str">
        <f t="shared" si="13"/>
        <v/>
      </c>
      <c r="B113" s="7" t="str">
        <f t="shared" si="14"/>
        <v/>
      </c>
      <c r="C113" s="2">
        <v>103</v>
      </c>
      <c r="D113" s="1" t="str">
        <f t="shared" si="21"/>
        <v/>
      </c>
      <c r="E113" s="1" t="e">
        <f t="shared" si="15"/>
        <v>#VALUE!</v>
      </c>
      <c r="F113" s="1" t="str">
        <f t="shared" si="16"/>
        <v/>
      </c>
      <c r="G113" s="1" t="str">
        <f t="shared" si="17"/>
        <v/>
      </c>
      <c r="H113" s="1" t="e">
        <f t="shared" si="18"/>
        <v>#VALUE!</v>
      </c>
      <c r="I113" s="1" t="str">
        <f t="shared" si="22"/>
        <v/>
      </c>
      <c r="J113" s="1" t="e">
        <f t="shared" si="23"/>
        <v>#VALUE!</v>
      </c>
      <c r="K113" s="1" t="str">
        <f t="shared" si="24"/>
        <v/>
      </c>
      <c r="L113" s="1" t="e">
        <f t="shared" si="25"/>
        <v>#VALUE!</v>
      </c>
      <c r="M113" s="1" t="str">
        <f t="shared" si="19"/>
        <v/>
      </c>
      <c r="N113" s="1">
        <f t="shared" si="20"/>
        <v>8388.0810000000256</v>
      </c>
    </row>
    <row r="114" spans="1:14" x14ac:dyDescent="0.25">
      <c r="A114" t="str">
        <f t="shared" si="13"/>
        <v/>
      </c>
      <c r="B114" s="7" t="str">
        <f t="shared" si="14"/>
        <v/>
      </c>
      <c r="C114" s="2">
        <v>104</v>
      </c>
      <c r="D114" s="1" t="str">
        <f t="shared" si="21"/>
        <v/>
      </c>
      <c r="E114" s="1" t="e">
        <f t="shared" si="15"/>
        <v>#VALUE!</v>
      </c>
      <c r="F114" s="1" t="str">
        <f t="shared" si="16"/>
        <v/>
      </c>
      <c r="G114" s="1" t="str">
        <f t="shared" si="17"/>
        <v/>
      </c>
      <c r="H114" s="1" t="e">
        <f t="shared" si="18"/>
        <v>#VALUE!</v>
      </c>
      <c r="I114" s="1" t="str">
        <f t="shared" si="22"/>
        <v/>
      </c>
      <c r="J114" s="1" t="e">
        <f t="shared" si="23"/>
        <v>#VALUE!</v>
      </c>
      <c r="K114" s="1" t="str">
        <f t="shared" si="24"/>
        <v/>
      </c>
      <c r="L114" s="1" t="e">
        <f t="shared" si="25"/>
        <v>#VALUE!</v>
      </c>
      <c r="M114" s="1" t="str">
        <f t="shared" si="19"/>
        <v/>
      </c>
      <c r="N114" s="1">
        <f t="shared" si="20"/>
        <v>8388.0810000000256</v>
      </c>
    </row>
    <row r="115" spans="1:14" x14ac:dyDescent="0.25">
      <c r="A115" t="str">
        <f t="shared" si="13"/>
        <v/>
      </c>
      <c r="B115" s="7" t="str">
        <f t="shared" si="14"/>
        <v/>
      </c>
      <c r="C115" s="2">
        <v>105</v>
      </c>
      <c r="D115" s="1" t="str">
        <f t="shared" si="21"/>
        <v/>
      </c>
      <c r="E115" s="1" t="e">
        <f t="shared" si="15"/>
        <v>#VALUE!</v>
      </c>
      <c r="F115" s="1" t="str">
        <f t="shared" si="16"/>
        <v/>
      </c>
      <c r="G115" s="1" t="str">
        <f t="shared" si="17"/>
        <v/>
      </c>
      <c r="H115" s="1" t="e">
        <f t="shared" si="18"/>
        <v>#VALUE!</v>
      </c>
      <c r="I115" s="1" t="str">
        <f t="shared" si="22"/>
        <v/>
      </c>
      <c r="J115" s="1" t="e">
        <f t="shared" si="23"/>
        <v>#VALUE!</v>
      </c>
      <c r="K115" s="1" t="str">
        <f t="shared" si="24"/>
        <v/>
      </c>
      <c r="L115" s="1" t="e">
        <f t="shared" si="25"/>
        <v>#VALUE!</v>
      </c>
      <c r="M115" s="1" t="str">
        <f t="shared" si="19"/>
        <v/>
      </c>
      <c r="N115" s="1">
        <f t="shared" si="20"/>
        <v>8388.0810000000256</v>
      </c>
    </row>
    <row r="116" spans="1:14" x14ac:dyDescent="0.25">
      <c r="A116" t="str">
        <f t="shared" si="13"/>
        <v/>
      </c>
      <c r="B116" s="7" t="str">
        <f t="shared" si="14"/>
        <v/>
      </c>
      <c r="C116" s="2">
        <v>106</v>
      </c>
      <c r="D116" s="1" t="str">
        <f t="shared" si="21"/>
        <v/>
      </c>
      <c r="E116" s="1" t="e">
        <f t="shared" si="15"/>
        <v>#VALUE!</v>
      </c>
      <c r="F116" s="1" t="str">
        <f t="shared" si="16"/>
        <v/>
      </c>
      <c r="G116" s="1" t="str">
        <f t="shared" si="17"/>
        <v/>
      </c>
      <c r="H116" s="1" t="e">
        <f t="shared" si="18"/>
        <v>#VALUE!</v>
      </c>
      <c r="I116" s="1" t="str">
        <f t="shared" si="22"/>
        <v/>
      </c>
      <c r="J116" s="1" t="e">
        <f t="shared" si="23"/>
        <v>#VALUE!</v>
      </c>
      <c r="K116" s="1" t="str">
        <f t="shared" si="24"/>
        <v/>
      </c>
      <c r="L116" s="1" t="e">
        <f t="shared" si="25"/>
        <v>#VALUE!</v>
      </c>
      <c r="M116" s="1" t="str">
        <f t="shared" si="19"/>
        <v/>
      </c>
      <c r="N116" s="1">
        <f t="shared" si="20"/>
        <v>8388.0810000000256</v>
      </c>
    </row>
    <row r="117" spans="1:14" x14ac:dyDescent="0.25">
      <c r="A117" t="str">
        <f t="shared" si="13"/>
        <v/>
      </c>
      <c r="B117" s="7" t="str">
        <f t="shared" si="14"/>
        <v/>
      </c>
      <c r="C117" s="2">
        <v>107</v>
      </c>
      <c r="D117" s="1" t="str">
        <f t="shared" si="21"/>
        <v/>
      </c>
      <c r="E117" s="1" t="e">
        <f t="shared" si="15"/>
        <v>#VALUE!</v>
      </c>
      <c r="F117" s="1" t="str">
        <f t="shared" si="16"/>
        <v/>
      </c>
      <c r="G117" s="1" t="str">
        <f t="shared" si="17"/>
        <v/>
      </c>
      <c r="H117" s="1" t="e">
        <f t="shared" si="18"/>
        <v>#VALUE!</v>
      </c>
      <c r="I117" s="1" t="str">
        <f t="shared" si="22"/>
        <v/>
      </c>
      <c r="J117" s="1" t="e">
        <f t="shared" si="23"/>
        <v>#VALUE!</v>
      </c>
      <c r="K117" s="1" t="str">
        <f t="shared" si="24"/>
        <v/>
      </c>
      <c r="L117" s="1" t="e">
        <f t="shared" si="25"/>
        <v>#VALUE!</v>
      </c>
      <c r="M117" s="1" t="str">
        <f t="shared" si="19"/>
        <v/>
      </c>
      <c r="N117" s="1">
        <f t="shared" si="20"/>
        <v>8388.0810000000256</v>
      </c>
    </row>
    <row r="118" spans="1:14" x14ac:dyDescent="0.25">
      <c r="A118" t="str">
        <f t="shared" si="13"/>
        <v/>
      </c>
      <c r="B118" s="7" t="str">
        <f t="shared" si="14"/>
        <v/>
      </c>
      <c r="C118" s="2">
        <v>108</v>
      </c>
      <c r="D118" s="1" t="str">
        <f t="shared" si="21"/>
        <v/>
      </c>
      <c r="E118" s="1" t="e">
        <f t="shared" si="15"/>
        <v>#VALUE!</v>
      </c>
      <c r="F118" s="1" t="str">
        <f t="shared" si="16"/>
        <v/>
      </c>
      <c r="G118" s="1" t="str">
        <f t="shared" si="17"/>
        <v/>
      </c>
      <c r="H118" s="1" t="e">
        <f t="shared" si="18"/>
        <v>#VALUE!</v>
      </c>
      <c r="I118" s="1" t="str">
        <f t="shared" si="22"/>
        <v/>
      </c>
      <c r="J118" s="1" t="e">
        <f t="shared" si="23"/>
        <v>#VALUE!</v>
      </c>
      <c r="K118" s="1" t="str">
        <f t="shared" si="24"/>
        <v/>
      </c>
      <c r="L118" s="1" t="e">
        <f t="shared" si="25"/>
        <v>#VALUE!</v>
      </c>
      <c r="M118" s="1" t="str">
        <f t="shared" si="19"/>
        <v/>
      </c>
      <c r="N118" s="1">
        <f t="shared" si="20"/>
        <v>8388.0810000000256</v>
      </c>
    </row>
    <row r="119" spans="1:14" x14ac:dyDescent="0.25">
      <c r="A119" t="str">
        <f t="shared" si="13"/>
        <v/>
      </c>
      <c r="B119" s="7" t="str">
        <f t="shared" si="14"/>
        <v/>
      </c>
      <c r="C119" s="2">
        <v>109</v>
      </c>
      <c r="D119" s="1" t="str">
        <f t="shared" si="21"/>
        <v/>
      </c>
      <c r="E119" s="1" t="e">
        <f t="shared" si="15"/>
        <v>#VALUE!</v>
      </c>
      <c r="F119" s="1" t="str">
        <f t="shared" si="16"/>
        <v/>
      </c>
      <c r="G119" s="1" t="str">
        <f t="shared" si="17"/>
        <v/>
      </c>
      <c r="H119" s="1" t="e">
        <f t="shared" si="18"/>
        <v>#VALUE!</v>
      </c>
      <c r="I119" s="1" t="str">
        <f t="shared" si="22"/>
        <v/>
      </c>
      <c r="J119" s="1" t="e">
        <f t="shared" si="23"/>
        <v>#VALUE!</v>
      </c>
      <c r="K119" s="1" t="str">
        <f t="shared" si="24"/>
        <v/>
      </c>
      <c r="L119" s="1" t="e">
        <f t="shared" si="25"/>
        <v>#VALUE!</v>
      </c>
      <c r="M119" s="1" t="str">
        <f t="shared" si="19"/>
        <v/>
      </c>
      <c r="N119" s="1">
        <f t="shared" si="20"/>
        <v>8388.0810000000256</v>
      </c>
    </row>
    <row r="120" spans="1:14" x14ac:dyDescent="0.25">
      <c r="A120" t="str">
        <f t="shared" si="13"/>
        <v/>
      </c>
      <c r="B120" s="7" t="str">
        <f t="shared" si="14"/>
        <v/>
      </c>
      <c r="C120" s="2">
        <v>110</v>
      </c>
      <c r="D120" s="1" t="str">
        <f t="shared" si="21"/>
        <v/>
      </c>
      <c r="E120" s="1" t="e">
        <f t="shared" si="15"/>
        <v>#VALUE!</v>
      </c>
      <c r="F120" s="1" t="str">
        <f t="shared" si="16"/>
        <v/>
      </c>
      <c r="G120" s="1" t="str">
        <f t="shared" si="17"/>
        <v/>
      </c>
      <c r="H120" s="1" t="e">
        <f t="shared" si="18"/>
        <v>#VALUE!</v>
      </c>
      <c r="I120" s="1" t="str">
        <f t="shared" si="22"/>
        <v/>
      </c>
      <c r="J120" s="1" t="e">
        <f t="shared" si="23"/>
        <v>#VALUE!</v>
      </c>
      <c r="K120" s="1" t="str">
        <f t="shared" si="24"/>
        <v/>
      </c>
      <c r="L120" s="1" t="e">
        <f t="shared" si="25"/>
        <v>#VALUE!</v>
      </c>
      <c r="M120" s="1" t="str">
        <f t="shared" si="19"/>
        <v/>
      </c>
      <c r="N120" s="1">
        <f t="shared" si="20"/>
        <v>8388.0810000000256</v>
      </c>
    </row>
    <row r="121" spans="1:14" x14ac:dyDescent="0.25">
      <c r="A121" t="str">
        <f t="shared" si="13"/>
        <v/>
      </c>
      <c r="B121" s="7" t="str">
        <f t="shared" si="14"/>
        <v/>
      </c>
      <c r="C121" s="2">
        <v>111</v>
      </c>
      <c r="D121" s="1" t="str">
        <f t="shared" si="21"/>
        <v/>
      </c>
      <c r="E121" s="1" t="e">
        <f t="shared" si="15"/>
        <v>#VALUE!</v>
      </c>
      <c r="F121" s="1" t="str">
        <f t="shared" si="16"/>
        <v/>
      </c>
      <c r="G121" s="1" t="str">
        <f t="shared" si="17"/>
        <v/>
      </c>
      <c r="H121" s="1" t="e">
        <f t="shared" si="18"/>
        <v>#VALUE!</v>
      </c>
      <c r="I121" s="1" t="str">
        <f t="shared" si="22"/>
        <v/>
      </c>
      <c r="J121" s="1" t="e">
        <f t="shared" si="23"/>
        <v>#VALUE!</v>
      </c>
      <c r="K121" s="1" t="str">
        <f t="shared" si="24"/>
        <v/>
      </c>
      <c r="L121" s="1" t="e">
        <f t="shared" si="25"/>
        <v>#VALUE!</v>
      </c>
      <c r="M121" s="1" t="str">
        <f t="shared" si="19"/>
        <v/>
      </c>
      <c r="N121" s="1">
        <f t="shared" si="20"/>
        <v>8388.0810000000256</v>
      </c>
    </row>
    <row r="122" spans="1:14" x14ac:dyDescent="0.25">
      <c r="A122" t="str">
        <f t="shared" si="13"/>
        <v/>
      </c>
      <c r="B122" s="7" t="str">
        <f t="shared" si="14"/>
        <v/>
      </c>
      <c r="C122" s="2">
        <v>112</v>
      </c>
      <c r="D122" s="1" t="str">
        <f t="shared" si="21"/>
        <v/>
      </c>
      <c r="E122" s="1" t="e">
        <f t="shared" si="15"/>
        <v>#VALUE!</v>
      </c>
      <c r="F122" s="1" t="str">
        <f t="shared" si="16"/>
        <v/>
      </c>
      <c r="G122" s="1" t="str">
        <f t="shared" si="17"/>
        <v/>
      </c>
      <c r="H122" s="1" t="e">
        <f t="shared" si="18"/>
        <v>#VALUE!</v>
      </c>
      <c r="I122" s="1" t="str">
        <f t="shared" si="22"/>
        <v/>
      </c>
      <c r="J122" s="1" t="e">
        <f t="shared" si="23"/>
        <v>#VALUE!</v>
      </c>
      <c r="K122" s="1" t="str">
        <f t="shared" si="24"/>
        <v/>
      </c>
      <c r="L122" s="1" t="e">
        <f t="shared" si="25"/>
        <v>#VALUE!</v>
      </c>
      <c r="M122" s="1" t="str">
        <f t="shared" si="19"/>
        <v/>
      </c>
      <c r="N122" s="1">
        <f t="shared" si="20"/>
        <v>8388.0810000000256</v>
      </c>
    </row>
    <row r="123" spans="1:14" x14ac:dyDescent="0.25">
      <c r="A123" t="str">
        <f t="shared" si="13"/>
        <v/>
      </c>
      <c r="B123" s="7" t="str">
        <f t="shared" si="14"/>
        <v/>
      </c>
      <c r="C123" s="2">
        <v>113</v>
      </c>
      <c r="D123" s="1" t="str">
        <f t="shared" si="21"/>
        <v/>
      </c>
      <c r="E123" s="1" t="e">
        <f t="shared" si="15"/>
        <v>#VALUE!</v>
      </c>
      <c r="F123" s="1" t="str">
        <f t="shared" si="16"/>
        <v/>
      </c>
      <c r="G123" s="1" t="str">
        <f t="shared" si="17"/>
        <v/>
      </c>
      <c r="H123" s="1" t="e">
        <f t="shared" si="18"/>
        <v>#VALUE!</v>
      </c>
      <c r="I123" s="1" t="str">
        <f t="shared" si="22"/>
        <v/>
      </c>
      <c r="J123" s="1" t="e">
        <f t="shared" si="23"/>
        <v>#VALUE!</v>
      </c>
      <c r="K123" s="1" t="str">
        <f t="shared" si="24"/>
        <v/>
      </c>
      <c r="L123" s="1" t="e">
        <f t="shared" si="25"/>
        <v>#VALUE!</v>
      </c>
      <c r="M123" s="1" t="str">
        <f t="shared" si="19"/>
        <v/>
      </c>
      <c r="N123" s="1">
        <f t="shared" si="20"/>
        <v>8388.0810000000256</v>
      </c>
    </row>
    <row r="124" spans="1:14" x14ac:dyDescent="0.25">
      <c r="A124" t="str">
        <f t="shared" si="13"/>
        <v/>
      </c>
      <c r="B124" s="7" t="str">
        <f t="shared" si="14"/>
        <v/>
      </c>
      <c r="C124" s="2">
        <v>114</v>
      </c>
      <c r="D124" s="1" t="str">
        <f t="shared" si="21"/>
        <v/>
      </c>
      <c r="E124" s="1" t="e">
        <f t="shared" si="15"/>
        <v>#VALUE!</v>
      </c>
      <c r="F124" s="1" t="str">
        <f t="shared" si="16"/>
        <v/>
      </c>
      <c r="G124" s="1" t="str">
        <f t="shared" si="17"/>
        <v/>
      </c>
      <c r="H124" s="1" t="e">
        <f t="shared" si="18"/>
        <v>#VALUE!</v>
      </c>
      <c r="I124" s="1" t="str">
        <f t="shared" si="22"/>
        <v/>
      </c>
      <c r="J124" s="1" t="e">
        <f t="shared" si="23"/>
        <v>#VALUE!</v>
      </c>
      <c r="K124" s="1" t="str">
        <f t="shared" si="24"/>
        <v/>
      </c>
      <c r="L124" s="1" t="e">
        <f t="shared" si="25"/>
        <v>#VALUE!</v>
      </c>
      <c r="M124" s="1" t="str">
        <f t="shared" si="19"/>
        <v/>
      </c>
      <c r="N124" s="1">
        <f t="shared" si="20"/>
        <v>8388.0810000000256</v>
      </c>
    </row>
    <row r="125" spans="1:14" x14ac:dyDescent="0.25">
      <c r="A125" t="str">
        <f t="shared" si="13"/>
        <v/>
      </c>
      <c r="B125" s="7" t="str">
        <f t="shared" si="14"/>
        <v/>
      </c>
      <c r="C125" s="2">
        <v>115</v>
      </c>
      <c r="D125" s="1" t="str">
        <f t="shared" si="21"/>
        <v/>
      </c>
      <c r="E125" s="1" t="e">
        <f t="shared" si="15"/>
        <v>#VALUE!</v>
      </c>
      <c r="F125" s="1" t="str">
        <f t="shared" si="16"/>
        <v/>
      </c>
      <c r="G125" s="1" t="str">
        <f t="shared" si="17"/>
        <v/>
      </c>
      <c r="H125" s="1" t="e">
        <f t="shared" si="18"/>
        <v>#VALUE!</v>
      </c>
      <c r="I125" s="1" t="str">
        <f t="shared" si="22"/>
        <v/>
      </c>
      <c r="J125" s="1" t="e">
        <f t="shared" si="23"/>
        <v>#VALUE!</v>
      </c>
      <c r="K125" s="1" t="str">
        <f t="shared" si="24"/>
        <v/>
      </c>
      <c r="L125" s="1" t="e">
        <f t="shared" si="25"/>
        <v>#VALUE!</v>
      </c>
      <c r="M125" s="1" t="str">
        <f t="shared" si="19"/>
        <v/>
      </c>
      <c r="N125" s="1">
        <f t="shared" si="20"/>
        <v>8388.0810000000256</v>
      </c>
    </row>
    <row r="126" spans="1:14" x14ac:dyDescent="0.25">
      <c r="A126" t="str">
        <f t="shared" si="13"/>
        <v/>
      </c>
      <c r="B126" s="7" t="str">
        <f t="shared" si="14"/>
        <v/>
      </c>
      <c r="C126" s="2">
        <v>116</v>
      </c>
      <c r="D126" s="1" t="str">
        <f t="shared" si="21"/>
        <v/>
      </c>
      <c r="E126" s="1" t="e">
        <f t="shared" si="15"/>
        <v>#VALUE!</v>
      </c>
      <c r="F126" s="1" t="str">
        <f t="shared" si="16"/>
        <v/>
      </c>
      <c r="G126" s="1" t="str">
        <f t="shared" si="17"/>
        <v/>
      </c>
      <c r="H126" s="1" t="e">
        <f t="shared" si="18"/>
        <v>#VALUE!</v>
      </c>
      <c r="I126" s="1" t="str">
        <f t="shared" si="22"/>
        <v/>
      </c>
      <c r="J126" s="1" t="e">
        <f t="shared" si="23"/>
        <v>#VALUE!</v>
      </c>
      <c r="K126" s="1" t="str">
        <f t="shared" si="24"/>
        <v/>
      </c>
      <c r="L126" s="1" t="e">
        <f t="shared" si="25"/>
        <v>#VALUE!</v>
      </c>
      <c r="M126" s="1" t="str">
        <f t="shared" si="19"/>
        <v/>
      </c>
      <c r="N126" s="1">
        <f t="shared" si="20"/>
        <v>8388.0810000000256</v>
      </c>
    </row>
    <row r="127" spans="1:14" x14ac:dyDescent="0.25">
      <c r="A127" t="str">
        <f t="shared" si="13"/>
        <v/>
      </c>
      <c r="B127" s="7" t="str">
        <f t="shared" si="14"/>
        <v/>
      </c>
      <c r="C127" s="2">
        <v>117</v>
      </c>
      <c r="D127" s="1" t="str">
        <f t="shared" si="21"/>
        <v/>
      </c>
      <c r="E127" s="1" t="e">
        <f t="shared" si="15"/>
        <v>#VALUE!</v>
      </c>
      <c r="F127" s="1" t="str">
        <f t="shared" si="16"/>
        <v/>
      </c>
      <c r="G127" s="1" t="str">
        <f t="shared" si="17"/>
        <v/>
      </c>
      <c r="H127" s="1" t="e">
        <f t="shared" si="18"/>
        <v>#VALUE!</v>
      </c>
      <c r="I127" s="1" t="str">
        <f t="shared" si="22"/>
        <v/>
      </c>
      <c r="J127" s="1" t="e">
        <f t="shared" si="23"/>
        <v>#VALUE!</v>
      </c>
      <c r="K127" s="1" t="str">
        <f t="shared" si="24"/>
        <v/>
      </c>
      <c r="L127" s="1" t="e">
        <f t="shared" si="25"/>
        <v>#VALUE!</v>
      </c>
      <c r="M127" s="1" t="str">
        <f t="shared" si="19"/>
        <v/>
      </c>
      <c r="N127" s="1">
        <f t="shared" si="20"/>
        <v>8388.0810000000256</v>
      </c>
    </row>
    <row r="128" spans="1:14" x14ac:dyDescent="0.25">
      <c r="A128" t="str">
        <f t="shared" si="13"/>
        <v/>
      </c>
      <c r="B128" s="7" t="str">
        <f t="shared" si="14"/>
        <v/>
      </c>
      <c r="C128" s="2">
        <v>118</v>
      </c>
      <c r="D128" s="1" t="str">
        <f t="shared" si="21"/>
        <v/>
      </c>
      <c r="E128" s="1" t="e">
        <f t="shared" si="15"/>
        <v>#VALUE!</v>
      </c>
      <c r="F128" s="1" t="str">
        <f t="shared" si="16"/>
        <v/>
      </c>
      <c r="G128" s="1" t="str">
        <f t="shared" si="17"/>
        <v/>
      </c>
      <c r="H128" s="1" t="e">
        <f t="shared" si="18"/>
        <v>#VALUE!</v>
      </c>
      <c r="I128" s="1" t="str">
        <f t="shared" si="22"/>
        <v/>
      </c>
      <c r="J128" s="1" t="e">
        <f t="shared" si="23"/>
        <v>#VALUE!</v>
      </c>
      <c r="K128" s="1" t="str">
        <f t="shared" si="24"/>
        <v/>
      </c>
      <c r="L128" s="1" t="e">
        <f t="shared" si="25"/>
        <v>#VALUE!</v>
      </c>
      <c r="M128" s="1" t="str">
        <f t="shared" si="19"/>
        <v/>
      </c>
      <c r="N128" s="1">
        <f t="shared" si="20"/>
        <v>8388.0810000000256</v>
      </c>
    </row>
    <row r="129" spans="1:14" x14ac:dyDescent="0.25">
      <c r="A129" t="str">
        <f t="shared" si="13"/>
        <v/>
      </c>
      <c r="B129" s="7" t="str">
        <f t="shared" si="14"/>
        <v/>
      </c>
      <c r="C129" s="2">
        <v>119</v>
      </c>
      <c r="D129" s="1" t="str">
        <f t="shared" si="21"/>
        <v/>
      </c>
      <c r="E129" s="1" t="e">
        <f t="shared" si="15"/>
        <v>#VALUE!</v>
      </c>
      <c r="F129" s="1" t="str">
        <f t="shared" si="16"/>
        <v/>
      </c>
      <c r="G129" s="1" t="str">
        <f t="shared" si="17"/>
        <v/>
      </c>
      <c r="H129" s="1" t="e">
        <f t="shared" si="18"/>
        <v>#VALUE!</v>
      </c>
      <c r="I129" s="1" t="str">
        <f t="shared" si="22"/>
        <v/>
      </c>
      <c r="J129" s="1" t="e">
        <f t="shared" si="23"/>
        <v>#VALUE!</v>
      </c>
      <c r="K129" s="1" t="str">
        <f t="shared" si="24"/>
        <v/>
      </c>
      <c r="L129" s="1" t="e">
        <f t="shared" si="25"/>
        <v>#VALUE!</v>
      </c>
      <c r="M129" s="1" t="str">
        <f t="shared" si="19"/>
        <v/>
      </c>
      <c r="N129" s="1">
        <f t="shared" si="20"/>
        <v>8388.0810000000256</v>
      </c>
    </row>
    <row r="130" spans="1:14" x14ac:dyDescent="0.25">
      <c r="A130" t="str">
        <f t="shared" si="13"/>
        <v/>
      </c>
      <c r="B130" s="7" t="str">
        <f t="shared" si="14"/>
        <v/>
      </c>
      <c r="C130" s="2">
        <v>120</v>
      </c>
      <c r="D130" s="1" t="str">
        <f t="shared" si="21"/>
        <v/>
      </c>
      <c r="E130" s="1" t="e">
        <f t="shared" si="15"/>
        <v>#VALUE!</v>
      </c>
      <c r="F130" s="1" t="str">
        <f t="shared" si="16"/>
        <v/>
      </c>
      <c r="G130" s="1" t="str">
        <f t="shared" si="17"/>
        <v/>
      </c>
      <c r="H130" s="1" t="e">
        <f t="shared" si="18"/>
        <v>#VALUE!</v>
      </c>
      <c r="I130" s="1" t="str">
        <f t="shared" si="22"/>
        <v/>
      </c>
      <c r="J130" s="1" t="e">
        <f t="shared" si="23"/>
        <v>#VALUE!</v>
      </c>
      <c r="K130" s="1" t="str">
        <f t="shared" si="24"/>
        <v/>
      </c>
      <c r="L130" s="1" t="e">
        <f t="shared" si="25"/>
        <v>#VALUE!</v>
      </c>
      <c r="M130" s="1" t="str">
        <f t="shared" si="19"/>
        <v/>
      </c>
      <c r="N130" s="1">
        <f t="shared" si="20"/>
        <v>8388.0810000000256</v>
      </c>
    </row>
  </sheetData>
  <mergeCells count="1">
    <mergeCell ref="Q3:R3"/>
  </mergeCells>
  <dataValidations count="1">
    <dataValidation type="list" allowBlank="1" showInputMessage="1" showErrorMessage="1" sqref="D4">
      <formula1>$XFC$1:$XFC$9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3139-CREDITO NUEVO Y RENOVACION</vt:lpstr>
      <vt:lpstr>4241-TASA VIP</vt:lpstr>
      <vt:lpstr>4265-COMPRA INTERCOMPAÑIA</vt:lpstr>
      <vt:lpstr>2071-LQ3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2024-04-16T15:52:52Z</cp:lastPrinted>
  <dcterms:created xsi:type="dcterms:W3CDTF">2022-04-20T18:00:31Z</dcterms:created>
  <dcterms:modified xsi:type="dcterms:W3CDTF">2025-08-21T16:46:33Z</dcterms:modified>
</cp:coreProperties>
</file>