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135"/>
  </bookViews>
  <sheets>
    <sheet name="2733-CREDITO NUEVO" sheetId="8" r:id="rId1"/>
  </sheets>
  <definedNames>
    <definedName name="_xlnm.Print_Area" localSheetId="0">'2733-CREDITO NUEVO'!$B$1:$K$76</definedName>
  </definedNames>
  <calcPr calcId="152511"/>
</workbook>
</file>

<file path=xl/calcChain.xml><?xml version="1.0" encoding="utf-8"?>
<calcChain xmlns="http://schemas.openxmlformats.org/spreadsheetml/2006/main">
  <c r="D135" i="8" l="1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J7" i="8" l="1"/>
  <c r="D111" i="8" l="1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E8" i="8" l="1"/>
  <c r="I134" i="8" l="1"/>
  <c r="I112" i="8"/>
  <c r="I128" i="8"/>
  <c r="I118" i="8"/>
  <c r="I116" i="8"/>
  <c r="I132" i="8"/>
  <c r="I135" i="8"/>
  <c r="I123" i="8"/>
  <c r="I120" i="8"/>
  <c r="I124" i="8"/>
  <c r="I129" i="8"/>
  <c r="I122" i="8"/>
  <c r="I131" i="8"/>
  <c r="I113" i="8"/>
  <c r="I127" i="8"/>
  <c r="I133" i="8"/>
  <c r="I125" i="8"/>
  <c r="I114" i="8"/>
  <c r="I130" i="8"/>
  <c r="I117" i="8"/>
  <c r="I126" i="8"/>
  <c r="I121" i="8"/>
  <c r="I115" i="8"/>
  <c r="I119" i="8"/>
  <c r="E9" i="8"/>
  <c r="I82" i="8"/>
  <c r="I86" i="8"/>
  <c r="I110" i="8"/>
  <c r="I78" i="8"/>
  <c r="I87" i="8"/>
  <c r="I102" i="8"/>
  <c r="I77" i="8"/>
  <c r="I101" i="8"/>
  <c r="I106" i="8"/>
  <c r="I85" i="8"/>
  <c r="I79" i="8"/>
  <c r="I80" i="8"/>
  <c r="I88" i="8"/>
  <c r="I83" i="8"/>
  <c r="I107" i="8"/>
  <c r="I104" i="8"/>
  <c r="I76" i="8"/>
  <c r="I105" i="8"/>
  <c r="I99" i="8"/>
  <c r="I103" i="8"/>
  <c r="I89" i="8"/>
  <c r="I93" i="8"/>
  <c r="I95" i="8"/>
  <c r="I109" i="8"/>
  <c r="I98" i="8"/>
  <c r="I100" i="8"/>
  <c r="I84" i="8"/>
  <c r="I91" i="8"/>
  <c r="I81" i="8"/>
  <c r="I111" i="8"/>
  <c r="I94" i="8"/>
  <c r="I92" i="8"/>
  <c r="I90" i="8"/>
  <c r="I108" i="8"/>
  <c r="I96" i="8"/>
  <c r="I97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E15" i="8" s="1"/>
  <c r="F15" i="8" l="1"/>
  <c r="J6" i="8" l="1"/>
  <c r="G16" i="8" l="1"/>
  <c r="H16" i="8" s="1"/>
  <c r="I65" i="8"/>
  <c r="I74" i="8"/>
  <c r="I75" i="8"/>
  <c r="I73" i="8"/>
  <c r="I71" i="8"/>
  <c r="I70" i="8"/>
  <c r="I68" i="8"/>
  <c r="I69" i="8"/>
  <c r="I66" i="8"/>
  <c r="I67" i="8"/>
  <c r="I72" i="8"/>
  <c r="I64" i="8"/>
  <c r="I62" i="8"/>
  <c r="I38" i="8"/>
  <c r="I46" i="8"/>
  <c r="I22" i="8"/>
  <c r="I54" i="8"/>
  <c r="I30" i="8"/>
  <c r="I27" i="8"/>
  <c r="I47" i="8"/>
  <c r="I63" i="8"/>
  <c r="I59" i="8"/>
  <c r="I24" i="8"/>
  <c r="I50" i="8"/>
  <c r="I51" i="8"/>
  <c r="I18" i="8"/>
  <c r="I60" i="8"/>
  <c r="I49" i="8"/>
  <c r="I31" i="8"/>
  <c r="I44" i="8"/>
  <c r="I16" i="8"/>
  <c r="I32" i="8"/>
  <c r="I28" i="8"/>
  <c r="I40" i="8"/>
  <c r="I58" i="8"/>
  <c r="I53" i="8"/>
  <c r="I20" i="8"/>
  <c r="I26" i="8"/>
  <c r="I57" i="8"/>
  <c r="I43" i="8"/>
  <c r="I21" i="8"/>
  <c r="I56" i="8"/>
  <c r="I48" i="8"/>
  <c r="I52" i="8"/>
  <c r="I17" i="8"/>
  <c r="I41" i="8"/>
  <c r="I23" i="8"/>
  <c r="I35" i="8"/>
  <c r="I19" i="8"/>
  <c r="I25" i="8"/>
  <c r="I29" i="8"/>
  <c r="I33" i="8"/>
  <c r="I61" i="8"/>
  <c r="I36" i="8"/>
  <c r="I39" i="8"/>
  <c r="I42" i="8"/>
  <c r="I37" i="8"/>
  <c r="I45" i="8"/>
  <c r="I34" i="8"/>
  <c r="I55" i="8"/>
  <c r="I13" i="8" l="1"/>
  <c r="F16" i="8" l="1"/>
  <c r="E16" i="8" s="1"/>
  <c r="G17" i="8" l="1"/>
  <c r="H17" i="8" s="1"/>
  <c r="F17" i="8" s="1"/>
  <c r="E17" i="8" l="1"/>
  <c r="G18" i="8" l="1"/>
  <c r="H18" i="8" s="1"/>
  <c r="F18" i="8" s="1"/>
  <c r="E18" i="8" l="1"/>
  <c r="G19" i="8" l="1"/>
  <c r="H19" i="8" s="1"/>
  <c r="F19" i="8" s="1"/>
  <c r="E19" i="8" l="1"/>
  <c r="G20" i="8" l="1"/>
  <c r="H20" i="8" s="1"/>
  <c r="F20" i="8" s="1"/>
  <c r="E20" i="8" l="1"/>
  <c r="G21" i="8" l="1"/>
  <c r="H21" i="8" s="1"/>
  <c r="F21" i="8" s="1"/>
  <c r="E21" i="8" s="1"/>
  <c r="G22" i="8" l="1"/>
  <c r="H22" i="8" s="1"/>
  <c r="F22" i="8" s="1"/>
  <c r="E22" i="8" s="1"/>
  <c r="G23" i="8" l="1"/>
  <c r="H23" i="8" s="1"/>
  <c r="F23" i="8" s="1"/>
  <c r="E23" i="8" s="1"/>
  <c r="G24" i="8" l="1"/>
  <c r="H24" i="8" s="1"/>
  <c r="F24" i="8" s="1"/>
  <c r="E24" i="8" s="1"/>
  <c r="G25" i="8" l="1"/>
  <c r="H25" i="8" s="1"/>
  <c r="F25" i="8" s="1"/>
  <c r="E25" i="8" s="1"/>
  <c r="G26" i="8" l="1"/>
  <c r="H26" i="8" s="1"/>
  <c r="F26" i="8" s="1"/>
  <c r="E26" i="8" s="1"/>
  <c r="G27" i="8" l="1"/>
  <c r="H27" i="8" s="1"/>
  <c r="F27" i="8" s="1"/>
  <c r="E27" i="8" s="1"/>
  <c r="G28" i="8" l="1"/>
  <c r="H28" i="8" s="1"/>
  <c r="F28" i="8" s="1"/>
  <c r="E28" i="8" s="1"/>
  <c r="G29" i="8" l="1"/>
  <c r="H29" i="8" s="1"/>
  <c r="F29" i="8" s="1"/>
  <c r="E29" i="8" s="1"/>
  <c r="G30" i="8" l="1"/>
  <c r="H30" i="8" s="1"/>
  <c r="F30" i="8" s="1"/>
  <c r="E30" i="8" s="1"/>
  <c r="G31" i="8" l="1"/>
  <c r="H31" i="8" s="1"/>
  <c r="F31" i="8" s="1"/>
  <c r="E31" i="8" s="1"/>
  <c r="G32" i="8" l="1"/>
  <c r="H32" i="8" s="1"/>
  <c r="F32" i="8" s="1"/>
  <c r="E32" i="8" s="1"/>
  <c r="G33" i="8" l="1"/>
  <c r="H33" i="8" s="1"/>
  <c r="F33" i="8" s="1"/>
  <c r="E33" i="8" s="1"/>
  <c r="G34" i="8" l="1"/>
  <c r="H34" i="8" s="1"/>
  <c r="F34" i="8" s="1"/>
  <c r="E34" i="8" s="1"/>
  <c r="G35" i="8" l="1"/>
  <c r="H35" i="8" s="1"/>
  <c r="F35" i="8" s="1"/>
  <c r="E35" i="8" s="1"/>
  <c r="G36" i="8" l="1"/>
  <c r="H36" i="8" s="1"/>
  <c r="F36" i="8" s="1"/>
  <c r="E36" i="8" s="1"/>
  <c r="G37" i="8" l="1"/>
  <c r="H37" i="8" s="1"/>
  <c r="F37" i="8" s="1"/>
  <c r="E37" i="8" s="1"/>
  <c r="G38" i="8" l="1"/>
  <c r="H38" i="8" s="1"/>
  <c r="F38" i="8" s="1"/>
  <c r="E38" i="8" s="1"/>
  <c r="G39" i="8" l="1"/>
  <c r="H39" i="8" s="1"/>
  <c r="F39" i="8" s="1"/>
  <c r="E39" i="8" s="1"/>
  <c r="G40" i="8" l="1"/>
  <c r="H40" i="8" s="1"/>
  <c r="F40" i="8" s="1"/>
  <c r="E40" i="8" s="1"/>
  <c r="G41" i="8" l="1"/>
  <c r="H41" i="8" s="1"/>
  <c r="F41" i="8" s="1"/>
  <c r="E41" i="8" s="1"/>
  <c r="G42" i="8" l="1"/>
  <c r="H42" i="8" s="1"/>
  <c r="F42" i="8" s="1"/>
  <c r="E42" i="8" s="1"/>
  <c r="G43" i="8" l="1"/>
  <c r="H43" i="8" s="1"/>
  <c r="F43" i="8" s="1"/>
  <c r="E43" i="8" s="1"/>
  <c r="G44" i="8" l="1"/>
  <c r="H44" i="8" s="1"/>
  <c r="F44" i="8" s="1"/>
  <c r="E44" i="8" s="1"/>
  <c r="G45" i="8" l="1"/>
  <c r="H45" i="8" s="1"/>
  <c r="F45" i="8" s="1"/>
  <c r="E45" i="8" s="1"/>
  <c r="G46" i="8" l="1"/>
  <c r="H46" i="8" s="1"/>
  <c r="F46" i="8" s="1"/>
  <c r="E46" i="8" s="1"/>
  <c r="G47" i="8" l="1"/>
  <c r="H47" i="8" s="1"/>
  <c r="F47" i="8" s="1"/>
  <c r="E47" i="8" s="1"/>
  <c r="G48" i="8" l="1"/>
  <c r="H48" i="8" s="1"/>
  <c r="F48" i="8" s="1"/>
  <c r="E48" i="8" s="1"/>
  <c r="G49" i="8" l="1"/>
  <c r="H49" i="8" s="1"/>
  <c r="F49" i="8" s="1"/>
  <c r="E49" i="8" s="1"/>
  <c r="G50" i="8" l="1"/>
  <c r="H50" i="8" s="1"/>
  <c r="F50" i="8" l="1"/>
  <c r="E50" i="8" s="1"/>
  <c r="G51" i="8" s="1"/>
  <c r="H51" i="8" s="1"/>
  <c r="F51" i="8" l="1"/>
  <c r="E51" i="8" s="1"/>
  <c r="G52" i="8" s="1"/>
  <c r="H52" i="8" l="1"/>
  <c r="F52" i="8" s="1"/>
  <c r="E52" i="8" s="1"/>
  <c r="G53" i="8" s="1"/>
  <c r="H53" i="8" l="1"/>
  <c r="F53" i="8" s="1"/>
  <c r="E53" i="8" s="1"/>
  <c r="G54" i="8" s="1"/>
  <c r="H54" i="8" l="1"/>
  <c r="F54" i="8" s="1"/>
  <c r="E54" i="8" s="1"/>
  <c r="G55" i="8" s="1"/>
  <c r="H55" i="8" l="1"/>
  <c r="F55" i="8" s="1"/>
  <c r="E55" i="8" s="1"/>
  <c r="G56" i="8" s="1"/>
  <c r="H56" i="8" l="1"/>
  <c r="F56" i="8" s="1"/>
  <c r="E56" i="8" s="1"/>
  <c r="G57" i="8" s="1"/>
  <c r="H57" i="8" l="1"/>
  <c r="F57" i="8" s="1"/>
  <c r="E57" i="8" s="1"/>
  <c r="G58" i="8" s="1"/>
  <c r="H58" i="8" l="1"/>
  <c r="F58" i="8" s="1"/>
  <c r="E58" i="8" s="1"/>
  <c r="G59" i="8" s="1"/>
  <c r="H59" i="8" l="1"/>
  <c r="F59" i="8" s="1"/>
  <c r="E59" i="8" s="1"/>
  <c r="G60" i="8" s="1"/>
  <c r="H60" i="8" l="1"/>
  <c r="F60" i="8" s="1"/>
  <c r="E60" i="8" s="1"/>
  <c r="G61" i="8" s="1"/>
  <c r="H61" i="8" l="1"/>
  <c r="F61" i="8" s="1"/>
  <c r="E61" i="8" s="1"/>
  <c r="G62" i="8" s="1"/>
  <c r="H62" i="8" l="1"/>
  <c r="F62" i="8" s="1"/>
  <c r="E62" i="8" s="1"/>
  <c r="G63" i="8" s="1"/>
  <c r="H63" i="8" l="1"/>
  <c r="F63" i="8" s="1"/>
  <c r="E63" i="8" s="1"/>
  <c r="G64" i="8" s="1"/>
  <c r="H64" i="8" l="1"/>
  <c r="F64" i="8" s="1"/>
  <c r="E64" i="8" s="1"/>
  <c r="G65" i="8" l="1"/>
  <c r="H65" i="8" s="1"/>
  <c r="F65" i="8" l="1"/>
  <c r="E65" i="8" s="1"/>
  <c r="G66" i="8" l="1"/>
  <c r="H66" i="8" l="1"/>
  <c r="F66" i="8" s="1"/>
  <c r="E66" i="8" s="1"/>
  <c r="G67" i="8" l="1"/>
  <c r="H67" i="8" l="1"/>
  <c r="F67" i="8" s="1"/>
  <c r="E67" i="8" s="1"/>
  <c r="G68" i="8" l="1"/>
  <c r="H68" i="8" s="1"/>
  <c r="F68" i="8" s="1"/>
  <c r="E68" i="8" s="1"/>
  <c r="G69" i="8" l="1"/>
  <c r="H69" i="8" l="1"/>
  <c r="F69" i="8" s="1"/>
  <c r="E69" i="8" s="1"/>
  <c r="G70" i="8" l="1"/>
  <c r="H70" i="8" l="1"/>
  <c r="F70" i="8" s="1"/>
  <c r="E70" i="8" s="1"/>
  <c r="G71" i="8" l="1"/>
  <c r="H71" i="8" s="1"/>
  <c r="F71" i="8" s="1"/>
  <c r="E71" i="8" s="1"/>
  <c r="G72" i="8" l="1"/>
  <c r="H72" i="8" s="1"/>
  <c r="F72" i="8" s="1"/>
  <c r="E72" i="8" s="1"/>
  <c r="G73" i="8" l="1"/>
  <c r="H73" i="8" s="1"/>
  <c r="F73" i="8" s="1"/>
  <c r="E73" i="8" s="1"/>
  <c r="G74" i="8" l="1"/>
  <c r="H74" i="8" s="1"/>
  <c r="F74" i="8" s="1"/>
  <c r="E74" i="8" s="1"/>
  <c r="G75" i="8" s="1"/>
  <c r="H75" i="8" l="1"/>
  <c r="F75" i="8" l="1"/>
  <c r="E75" i="8" l="1"/>
  <c r="G76" i="8" s="1"/>
  <c r="H76" i="8" l="1"/>
  <c r="F76" i="8" s="1"/>
  <c r="E76" i="8" l="1"/>
  <c r="G77" i="8" s="1"/>
  <c r="H77" i="8" s="1"/>
  <c r="F77" i="8" s="1"/>
  <c r="E77" i="8" s="1"/>
  <c r="G78" i="8" s="1"/>
  <c r="H78" i="8" l="1"/>
  <c r="F78" i="8" s="1"/>
  <c r="E78" i="8" s="1"/>
  <c r="G79" i="8" s="1"/>
  <c r="H79" i="8" l="1"/>
  <c r="F79" i="8" l="1"/>
  <c r="E79" i="8" l="1"/>
  <c r="G80" i="8" s="1"/>
  <c r="H80" i="8" s="1"/>
  <c r="F80" i="8" s="1"/>
  <c r="E80" i="8" s="1"/>
  <c r="G81" i="8" s="1"/>
  <c r="H81" i="8" s="1"/>
  <c r="F81" i="8" s="1"/>
  <c r="E81" i="8" s="1"/>
  <c r="G82" i="8" s="1"/>
  <c r="H82" i="8" l="1"/>
  <c r="F82" i="8" s="1"/>
  <c r="E82" i="8" s="1"/>
  <c r="G83" i="8" s="1"/>
  <c r="H83" i="8" l="1"/>
  <c r="F83" i="8" s="1"/>
  <c r="E83" i="8" s="1"/>
  <c r="G84" i="8" s="1"/>
  <c r="H84" i="8" l="1"/>
  <c r="F84" i="8" s="1"/>
  <c r="E84" i="8" s="1"/>
  <c r="G85" i="8" s="1"/>
  <c r="H85" i="8" s="1"/>
  <c r="F85" i="8" s="1"/>
  <c r="E85" i="8" s="1"/>
  <c r="G86" i="8" s="1"/>
  <c r="H86" i="8" s="1"/>
  <c r="F86" i="8" s="1"/>
  <c r="E86" i="8" s="1"/>
  <c r="G87" i="8" s="1"/>
  <c r="H87" i="8" l="1"/>
  <c r="F87" i="8" s="1"/>
  <c r="E87" i="8" s="1"/>
  <c r="G88" i="8" l="1"/>
  <c r="H88" i="8" l="1"/>
  <c r="F88" i="8" s="1"/>
  <c r="E88" i="8" s="1"/>
  <c r="G89" i="8" l="1"/>
  <c r="H89" i="8" l="1"/>
  <c r="F89" i="8" s="1"/>
  <c r="E89" i="8" s="1"/>
  <c r="G90" i="8" l="1"/>
  <c r="H90" i="8" l="1"/>
  <c r="F90" i="8" s="1"/>
  <c r="E90" i="8" s="1"/>
  <c r="G91" i="8" l="1"/>
  <c r="H91" i="8" l="1"/>
  <c r="F91" i="8" s="1"/>
  <c r="E91" i="8" s="1"/>
  <c r="G92" i="8" l="1"/>
  <c r="H92" i="8" l="1"/>
  <c r="F92" i="8" s="1"/>
  <c r="E92" i="8" s="1"/>
  <c r="G93" i="8" l="1"/>
  <c r="H93" i="8" l="1"/>
  <c r="F93" i="8" s="1"/>
  <c r="E93" i="8" s="1"/>
  <c r="G94" i="8" l="1"/>
  <c r="H94" i="8" l="1"/>
  <c r="F94" i="8" s="1"/>
  <c r="E94" i="8" s="1"/>
  <c r="G95" i="8" l="1"/>
  <c r="H95" i="8" l="1"/>
  <c r="F95" i="8" s="1"/>
  <c r="E95" i="8" s="1"/>
  <c r="G96" i="8" l="1"/>
  <c r="H96" i="8" l="1"/>
  <c r="F96" i="8" s="1"/>
  <c r="E96" i="8" s="1"/>
  <c r="G97" i="8" l="1"/>
  <c r="H97" i="8" l="1"/>
  <c r="F97" i="8" s="1"/>
  <c r="E97" i="8" s="1"/>
  <c r="G98" i="8" l="1"/>
  <c r="H98" i="8" l="1"/>
  <c r="F98" i="8" s="1"/>
  <c r="E98" i="8" s="1"/>
  <c r="G99" i="8" l="1"/>
  <c r="H99" i="8" l="1"/>
  <c r="F99" i="8" s="1"/>
  <c r="E99" i="8" s="1"/>
  <c r="G100" i="8" l="1"/>
  <c r="H100" i="8" l="1"/>
  <c r="F100" i="8" s="1"/>
  <c r="E100" i="8" s="1"/>
  <c r="G101" i="8" l="1"/>
  <c r="H101" i="8" l="1"/>
  <c r="F101" i="8" s="1"/>
  <c r="E101" i="8" s="1"/>
  <c r="G102" i="8" l="1"/>
  <c r="H102" i="8" l="1"/>
  <c r="F102" i="8" s="1"/>
  <c r="E102" i="8" s="1"/>
  <c r="G103" i="8" l="1"/>
  <c r="H103" i="8" l="1"/>
  <c r="F103" i="8" s="1"/>
  <c r="E103" i="8" s="1"/>
  <c r="G104" i="8" l="1"/>
  <c r="H104" i="8" l="1"/>
  <c r="F104" i="8" s="1"/>
  <c r="E104" i="8" s="1"/>
  <c r="G105" i="8" l="1"/>
  <c r="H105" i="8" l="1"/>
  <c r="F105" i="8" s="1"/>
  <c r="E105" i="8" s="1"/>
  <c r="G106" i="8" l="1"/>
  <c r="H106" i="8" l="1"/>
  <c r="F106" i="8" s="1"/>
  <c r="E106" i="8" s="1"/>
  <c r="G107" i="8" l="1"/>
  <c r="H107" i="8" l="1"/>
  <c r="F107" i="8" s="1"/>
  <c r="E107" i="8" s="1"/>
  <c r="G108" i="8" l="1"/>
  <c r="H108" i="8" l="1"/>
  <c r="F108" i="8" s="1"/>
  <c r="E108" i="8" s="1"/>
  <c r="G109" i="8" l="1"/>
  <c r="H109" i="8" l="1"/>
  <c r="F109" i="8" s="1"/>
  <c r="E109" i="8" s="1"/>
  <c r="G110" i="8" l="1"/>
  <c r="H110" i="8" l="1"/>
  <c r="F110" i="8" s="1"/>
  <c r="E110" i="8" s="1"/>
  <c r="G111" i="8" l="1"/>
  <c r="H111" i="8" l="1"/>
  <c r="F111" i="8" l="1"/>
  <c r="E111" i="8" l="1"/>
  <c r="G112" i="8" l="1"/>
  <c r="H112" i="8" l="1"/>
  <c r="F112" i="8" s="1"/>
  <c r="E112" i="8" l="1"/>
  <c r="G113" i="8" l="1"/>
  <c r="H113" i="8" l="1"/>
  <c r="F113" i="8" s="1"/>
  <c r="E113" i="8" l="1"/>
  <c r="G114" i="8" l="1"/>
  <c r="H114" i="8" l="1"/>
  <c r="F114" i="8" s="1"/>
  <c r="E114" i="8" l="1"/>
  <c r="G115" i="8" l="1"/>
  <c r="H115" i="8" l="1"/>
  <c r="F115" i="8" s="1"/>
  <c r="E115" i="8" l="1"/>
  <c r="G116" i="8" l="1"/>
  <c r="H116" i="8" l="1"/>
  <c r="F116" i="8" s="1"/>
  <c r="E116" i="8" l="1"/>
  <c r="G117" i="8" l="1"/>
  <c r="H117" i="8" l="1"/>
  <c r="F117" i="8" s="1"/>
  <c r="E117" i="8" s="1"/>
  <c r="G118" i="8" l="1"/>
  <c r="H118" i="8" l="1"/>
  <c r="F118" i="8" s="1"/>
  <c r="E118" i="8" s="1"/>
  <c r="G119" i="8" l="1"/>
  <c r="H119" i="8" l="1"/>
  <c r="F119" i="8" s="1"/>
  <c r="E119" i="8" s="1"/>
  <c r="G120" i="8" l="1"/>
  <c r="H120" i="8" l="1"/>
  <c r="F120" i="8" s="1"/>
  <c r="E120" i="8" s="1"/>
  <c r="G121" i="8" l="1"/>
  <c r="H121" i="8" l="1"/>
  <c r="F121" i="8" s="1"/>
  <c r="E121" i="8" s="1"/>
  <c r="G122" i="8" l="1"/>
  <c r="H122" i="8" l="1"/>
  <c r="F122" i="8" s="1"/>
  <c r="E122" i="8" s="1"/>
  <c r="G123" i="8" l="1"/>
  <c r="H123" i="8" l="1"/>
  <c r="F123" i="8" s="1"/>
  <c r="E123" i="8" s="1"/>
  <c r="G124" i="8" l="1"/>
  <c r="H124" i="8" l="1"/>
  <c r="F124" i="8" s="1"/>
  <c r="E124" i="8" s="1"/>
  <c r="G125" i="8" l="1"/>
  <c r="H125" i="8" l="1"/>
  <c r="F125" i="8" s="1"/>
  <c r="E125" i="8" s="1"/>
  <c r="G126" i="8" l="1"/>
  <c r="H126" i="8" l="1"/>
  <c r="F126" i="8" s="1"/>
  <c r="E126" i="8" s="1"/>
  <c r="G127" i="8" l="1"/>
  <c r="H127" i="8" l="1"/>
  <c r="F127" i="8" s="1"/>
  <c r="E127" i="8" s="1"/>
  <c r="G128" i="8" l="1"/>
  <c r="H128" i="8" l="1"/>
  <c r="F128" i="8" s="1"/>
  <c r="E128" i="8" s="1"/>
  <c r="G129" i="8" l="1"/>
  <c r="H129" i="8" l="1"/>
  <c r="F129" i="8" s="1"/>
  <c r="E129" i="8" s="1"/>
  <c r="G130" i="8" l="1"/>
  <c r="H130" i="8" l="1"/>
  <c r="F130" i="8" s="1"/>
  <c r="E130" i="8" s="1"/>
  <c r="G131" i="8" l="1"/>
  <c r="H131" i="8" l="1"/>
  <c r="F131" i="8" s="1"/>
  <c r="E131" i="8" s="1"/>
  <c r="G132" i="8" l="1"/>
  <c r="H132" i="8" l="1"/>
  <c r="F132" i="8" s="1"/>
  <c r="E132" i="8" s="1"/>
  <c r="G133" i="8" l="1"/>
  <c r="H133" i="8" l="1"/>
  <c r="F133" i="8" s="1"/>
  <c r="E133" i="8" s="1"/>
  <c r="G134" i="8" l="1"/>
  <c r="H134" i="8" l="1"/>
  <c r="F134" i="8" s="1"/>
  <c r="E134" i="8" s="1"/>
  <c r="G135" i="8" l="1"/>
  <c r="H135" i="8" l="1"/>
  <c r="H13" i="8" s="1"/>
  <c r="G13" i="8"/>
  <c r="F135" i="8" l="1"/>
  <c r="E135" i="8" s="1"/>
  <c r="F13" i="8" l="1"/>
  <c r="J9" i="8" s="1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<sst xmlns="http://schemas.openxmlformats.org/spreadsheetml/2006/main" count="26" uniqueCount="25">
  <si>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</si>
  <si>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</si>
  <si>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</si>
  <si>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</si>
  <si>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</si>
  <si>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</si>
  <si>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</si>
  <si>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</si>
  <si>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</si>
  <si>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</si>
  <si>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</si>
  <si>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</si>
  <si>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</si>
  <si>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</si>
  <si>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</si>
  <si>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</si>
  <si>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</si>
  <si>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</si>
  <si>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</si>
  <si>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</si>
  <si>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</si>
  <si>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</si>
  <si>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</si>
  <si>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QUINCENAS</t>
  </si>
  <si>
    <t>SNTE 14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</si>
</sst>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3" borderId="0" xfId="0" applyFill="1" applyProtection="1"/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3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8" t="s">
        <v>14</v>
      </c>
      <c r="F1" s="28"/>
      <c r="G1" s="28"/>
      <c r="H1" s="28"/>
      <c r="XFC1" t="s">
        <v>21</v>
      </c>
      <c r="XFD1" t="s">
        <v>22</v>
      </c>
    </row>
    <row r="2" spans="1:14 16383:16384" x14ac:dyDescent="0.25">
      <c r="E2" s="28"/>
      <c r="F2" s="28"/>
      <c r="G2" s="28"/>
      <c r="H2" s="28"/>
      <c r="XFC2" s="23">
        <v>24</v>
      </c>
      <c r="XFD2" s="22">
        <v>4.7328002949590511E-2</v>
      </c>
    </row>
    <row r="3" spans="1:14 16383:16384" x14ac:dyDescent="0.25">
      <c r="XFC3" s="23">
        <v>48</v>
      </c>
      <c r="XFD3" s="22">
        <v>4.5587986897135849E-2</v>
      </c>
    </row>
    <row r="4" spans="1:14 16383:16384" x14ac:dyDescent="0.25">
      <c r="C4" s="24" t="s">
        <v>8</v>
      </c>
      <c r="D4" s="24"/>
      <c r="E4" s="5"/>
      <c r="F4" s="1"/>
      <c r="G4" s="1"/>
      <c r="H4" s="10"/>
      <c r="I4" s="10"/>
      <c r="J4" s="1"/>
      <c r="XFC4" s="23">
        <v>72</v>
      </c>
      <c r="XFD4" s="22">
        <v>4.2571992045698837E-2</v>
      </c>
    </row>
    <row r="5" spans="1:14 16383:16384" x14ac:dyDescent="0.25">
      <c r="C5" s="24" t="s">
        <v>9</v>
      </c>
      <c r="D5" s="24"/>
      <c r="E5" s="29" t="s">
        <v>24</v>
      </c>
      <c r="F5" s="1"/>
      <c r="G5" s="1"/>
      <c r="H5" s="1"/>
      <c r="I5" s="1"/>
      <c r="J5" s="1"/>
      <c r="XFC5" s="23">
        <v>96</v>
      </c>
      <c r="XFD5" s="22">
        <v>4.013599002467385E-2</v>
      </c>
    </row>
    <row r="6" spans="1:14 16383:16384" x14ac:dyDescent="0.25">
      <c r="C6" s="24" t="s">
        <v>18</v>
      </c>
      <c r="D6" s="24"/>
      <c r="E6" s="21">
        <v>155000</v>
      </c>
      <c r="F6" s="1"/>
      <c r="G6" s="1"/>
      <c r="H6" s="27" t="s">
        <v>17</v>
      </c>
      <c r="I6" s="27"/>
      <c r="J6" s="9">
        <f>J7/1.16</f>
        <v>4.0800002542750444E-2</v>
      </c>
      <c r="XFC6" s="23"/>
      <c r="XFD6" s="22"/>
    </row>
    <row r="7" spans="1:14 16383:16384" x14ac:dyDescent="0.25">
      <c r="C7" s="24" t="s">
        <v>10</v>
      </c>
      <c r="D7" s="24"/>
      <c r="E7" s="2">
        <v>24</v>
      </c>
      <c r="F7" s="1" t="s">
        <v>23</v>
      </c>
      <c r="G7" s="1"/>
      <c r="H7" s="27" t="s">
        <v>16</v>
      </c>
      <c r="I7" s="27"/>
      <c r="J7" s="9">
        <f>VLOOKUP(E7,$XFC$1:$XFD$10,2,0)</f>
        <v>4.7328002949590511E-2</v>
      </c>
      <c r="XFC7" s="23"/>
      <c r="XFD7" s="22"/>
    </row>
    <row r="8" spans="1:14 16383:16384" x14ac:dyDescent="0.25">
      <c r="C8" s="24" t="s">
        <v>11</v>
      </c>
      <c r="D8" s="24"/>
      <c r="E8" s="3">
        <f>-PMT(J7/2,E7,E6,0,0)</f>
        <v>8539.0895000000201</v>
      </c>
      <c r="F8" s="1"/>
      <c r="G8" s="1"/>
      <c r="H8" s="1"/>
      <c r="I8" s="1"/>
      <c r="J8" s="1"/>
      <c r="XFC8" s="23"/>
      <c r="XFD8" s="22"/>
    </row>
    <row r="9" spans="1:14 16383:16384" ht="15" customHeight="1" x14ac:dyDescent="0.25">
      <c r="C9" s="24" t="s">
        <v>12</v>
      </c>
      <c r="D9" s="24"/>
      <c r="E9" s="3">
        <f>E7*E8</f>
        <v>204938.14800000048</v>
      </c>
      <c r="F9" s="1"/>
      <c r="G9" s="1"/>
      <c r="H9" s="25" t="s">
        <v>19</v>
      </c>
      <c r="I9" s="25"/>
      <c r="J9" s="11">
        <f>+((G13+H13)/F13)/(E7/2)</f>
        <v>2.6848466666666928E-2</v>
      </c>
      <c r="K9" s="16"/>
      <c r="XFC9" s="23"/>
      <c r="XFD9" s="22"/>
    </row>
    <row r="10" spans="1:14 16383:16384" x14ac:dyDescent="0.25">
      <c r="C10" s="24" t="s">
        <v>13</v>
      </c>
      <c r="D10" s="24"/>
      <c r="E10" s="4" t="s">
        <v>7</v>
      </c>
      <c r="F10" s="1"/>
      <c r="G10" s="1"/>
      <c r="H10" s="25"/>
      <c r="I10" s="25"/>
      <c r="J10" s="1"/>
      <c r="XFC10" s="23"/>
      <c r="XFD10" s="22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6" t="s">
        <v>6</v>
      </c>
      <c r="E13" s="26"/>
      <c r="F13" s="6">
        <f>SUM(F15:F175)</f>
        <v>155000</v>
      </c>
      <c r="G13" s="6">
        <f>SUM(G15:G175)</f>
        <v>43050.127586207309</v>
      </c>
      <c r="H13" s="6">
        <f>SUM(H15:H175)</f>
        <v>6888.0204137931687</v>
      </c>
      <c r="I13" s="6">
        <f>SUM(I15:I175)</f>
        <v>204938.14800000054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155000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150128.83072859325</v>
      </c>
      <c r="F16" s="15">
        <f>IF(D16&lt;=$E$7,IF(D16=0,0,I16-SUM(G16:H16)),"")</f>
        <v>4871.1692714067558</v>
      </c>
      <c r="G16" s="15">
        <f>IF(D16&lt;=$E$7,IFERROR(E15*$J$6/2,""),"")</f>
        <v>3162.0001970631592</v>
      </c>
      <c r="H16" s="15">
        <f>IFERROR(G16*16%,"")</f>
        <v>505.92003153010552</v>
      </c>
      <c r="I16" s="15">
        <f>IF(D16&lt;=$E$7,$E$8,"")</f>
        <v>8539.0895000000201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145142.39010036396</v>
      </c>
      <c r="F17" s="15">
        <f t="shared" ref="F17:F75" si="2">IF(D17&lt;=$E$7,IF(D17=0,0,I17-SUM(G17:H17)),"")</f>
        <v>4986.4406282293021</v>
      </c>
      <c r="G17" s="15">
        <f t="shared" ref="G17:G75" si="3">IF(D17&lt;=$E$7,IFERROR(E16*$J$6/2,""),"")</f>
        <v>3062.628337733378</v>
      </c>
      <c r="H17" s="15">
        <f t="shared" ref="H17:H75" si="4">IFERROR(G17*16%,"")</f>
        <v>490.0205340373405</v>
      </c>
      <c r="I17" s="15">
        <f t="shared" ref="I17:I75" si="5">IF(D17&lt;=$E$7,$E$8,"")</f>
        <v>8539.0895000000201</v>
      </c>
    </row>
    <row r="18" spans="1:9" x14ac:dyDescent="0.25">
      <c r="A18">
        <v>3</v>
      </c>
      <c r="D18" s="14">
        <f t="shared" si="0"/>
        <v>3</v>
      </c>
      <c r="E18" s="15">
        <f t="shared" si="1"/>
        <v>140037.95033375427</v>
      </c>
      <c r="F18" s="15">
        <f t="shared" si="2"/>
        <v>5104.4397666096993</v>
      </c>
      <c r="G18" s="15">
        <f t="shared" si="3"/>
        <v>2960.904942577863</v>
      </c>
      <c r="H18" s="15">
        <f t="shared" si="4"/>
        <v>473.74479081245812</v>
      </c>
      <c r="I18" s="15">
        <f t="shared" si="5"/>
        <v>8539.0895000000201</v>
      </c>
    </row>
    <row r="19" spans="1:9" x14ac:dyDescent="0.25">
      <c r="A19">
        <v>4</v>
      </c>
      <c r="D19" s="14">
        <f t="shared" si="0"/>
        <v>4</v>
      </c>
      <c r="E19" s="15">
        <f t="shared" si="1"/>
        <v>134812.7190969795</v>
      </c>
      <c r="F19" s="15">
        <f t="shared" si="2"/>
        <v>5225.2312367747536</v>
      </c>
      <c r="G19" s="15">
        <f t="shared" si="3"/>
        <v>2856.7743648493674</v>
      </c>
      <c r="H19" s="15">
        <f t="shared" si="4"/>
        <v>457.0838983758988</v>
      </c>
      <c r="I19" s="15">
        <f t="shared" si="5"/>
        <v>8539.0895000000201</v>
      </c>
    </row>
    <row r="20" spans="1:9" x14ac:dyDescent="0.25">
      <c r="A20">
        <v>5</v>
      </c>
      <c r="D20" s="14">
        <f t="shared" si="0"/>
        <v>5</v>
      </c>
      <c r="E20" s="15">
        <f t="shared" si="1"/>
        <v>129463.83798051157</v>
      </c>
      <c r="F20" s="15">
        <f t="shared" si="2"/>
        <v>5348.8811164679382</v>
      </c>
      <c r="G20" s="15">
        <f t="shared" si="3"/>
        <v>2750.1796409759327</v>
      </c>
      <c r="H20" s="15">
        <f t="shared" si="4"/>
        <v>440.02874255614921</v>
      </c>
      <c r="I20" s="15">
        <f t="shared" si="5"/>
        <v>8539.0895000000201</v>
      </c>
    </row>
    <row r="21" spans="1:9" x14ac:dyDescent="0.25">
      <c r="A21">
        <v>6</v>
      </c>
      <c r="D21" s="14">
        <f t="shared" si="0"/>
        <v>6</v>
      </c>
      <c r="E21" s="15">
        <f t="shared" si="1"/>
        <v>123988.38093341503</v>
      </c>
      <c r="F21" s="15">
        <f t="shared" si="2"/>
        <v>5475.45704709654</v>
      </c>
      <c r="G21" s="15">
        <f t="shared" si="3"/>
        <v>2641.0624593995517</v>
      </c>
      <c r="H21" s="15">
        <f t="shared" si="4"/>
        <v>422.56999350392829</v>
      </c>
      <c r="I21" s="15">
        <f t="shared" si="5"/>
        <v>8539.0895000000201</v>
      </c>
    </row>
    <row r="22" spans="1:9" x14ac:dyDescent="0.25">
      <c r="A22">
        <v>7</v>
      </c>
      <c r="D22" s="14">
        <f t="shared" si="0"/>
        <v>7</v>
      </c>
      <c r="E22" s="15">
        <f t="shared" si="1"/>
        <v>118383.35266268082</v>
      </c>
      <c r="F22" s="15">
        <f t="shared" si="2"/>
        <v>5605.0282707342103</v>
      </c>
      <c r="G22" s="15">
        <f t="shared" si="3"/>
        <v>2529.3631286774221</v>
      </c>
      <c r="H22" s="15">
        <f t="shared" si="4"/>
        <v>404.69810058838755</v>
      </c>
      <c r="I22" s="15">
        <f t="shared" si="5"/>
        <v>8539.0895000000201</v>
      </c>
    </row>
    <row r="23" spans="1:9" x14ac:dyDescent="0.25">
      <c r="A23">
        <v>8</v>
      </c>
      <c r="D23" s="14">
        <f t="shared" si="0"/>
        <v>8</v>
      </c>
      <c r="E23" s="15">
        <f t="shared" si="1"/>
        <v>112645.68699468169</v>
      </c>
      <c r="F23" s="15">
        <f t="shared" si="2"/>
        <v>5737.6656679991338</v>
      </c>
      <c r="G23" s="15">
        <f t="shared" si="3"/>
        <v>2415.02054482835</v>
      </c>
      <c r="H23" s="15">
        <f t="shared" si="4"/>
        <v>386.40328717253601</v>
      </c>
      <c r="I23" s="15">
        <f t="shared" si="5"/>
        <v>8539.0895000000201</v>
      </c>
    </row>
    <row r="24" spans="1:9" x14ac:dyDescent="0.25">
      <c r="A24">
        <v>9</v>
      </c>
      <c r="D24" s="14">
        <f t="shared" si="0"/>
        <v>9</v>
      </c>
      <c r="E24" s="15">
        <f t="shared" si="1"/>
        <v>106772.24519785315</v>
      </c>
      <c r="F24" s="15">
        <f t="shared" si="2"/>
        <v>5873.4417968285479</v>
      </c>
      <c r="G24" s="15">
        <f t="shared" si="3"/>
        <v>2297.9721579064417</v>
      </c>
      <c r="H24" s="15">
        <f t="shared" si="4"/>
        <v>367.67554526503068</v>
      </c>
      <c r="I24" s="15">
        <f t="shared" si="5"/>
        <v>8539.0895000000201</v>
      </c>
    </row>
    <row r="25" spans="1:9" x14ac:dyDescent="0.25">
      <c r="A25">
        <v>10</v>
      </c>
      <c r="D25" s="14">
        <f t="shared" si="0"/>
        <v>10</v>
      </c>
      <c r="E25" s="15">
        <f t="shared" si="1"/>
        <v>100759.81426568232</v>
      </c>
      <c r="F25" s="15">
        <f t="shared" si="2"/>
        <v>6012.4309321708224</v>
      </c>
      <c r="G25" s="15">
        <f t="shared" si="3"/>
        <v>2178.1539377837912</v>
      </c>
      <c r="H25" s="15">
        <f t="shared" si="4"/>
        <v>348.5046300454066</v>
      </c>
      <c r="I25" s="15">
        <f t="shared" si="5"/>
        <v>8539.0895000000201</v>
      </c>
    </row>
    <row r="26" spans="1:9" x14ac:dyDescent="0.25">
      <c r="A26">
        <v>11</v>
      </c>
      <c r="D26" s="14">
        <f t="shared" si="0"/>
        <v>11</v>
      </c>
      <c r="E26" s="15">
        <f t="shared" si="1"/>
        <v>94605.105159065497</v>
      </c>
      <c r="F26" s="15">
        <f t="shared" si="2"/>
        <v>6154.7091066168177</v>
      </c>
      <c r="G26" s="15">
        <f t="shared" si="3"/>
        <v>2055.5003391234504</v>
      </c>
      <c r="H26" s="15">
        <f t="shared" si="4"/>
        <v>328.88005425975206</v>
      </c>
      <c r="I26" s="15">
        <f t="shared" si="5"/>
        <v>8539.0895000000201</v>
      </c>
    </row>
    <row r="27" spans="1:9" x14ac:dyDescent="0.25">
      <c r="A27">
        <v>12</v>
      </c>
      <c r="D27" s="14">
        <f t="shared" si="0"/>
        <v>12</v>
      </c>
      <c r="E27" s="15">
        <f t="shared" si="1"/>
        <v>88304.751007072759</v>
      </c>
      <c r="F27" s="15">
        <f t="shared" si="2"/>
        <v>6300.354151992733</v>
      </c>
      <c r="G27" s="15">
        <f t="shared" si="3"/>
        <v>1929.9442655235227</v>
      </c>
      <c r="H27" s="15">
        <f t="shared" si="4"/>
        <v>308.79108248376366</v>
      </c>
      <c r="I27" s="15">
        <f t="shared" si="5"/>
        <v>8539.0895000000201</v>
      </c>
    </row>
    <row r="28" spans="1:9" x14ac:dyDescent="0.25">
      <c r="A28">
        <v>13</v>
      </c>
      <c r="D28" s="14">
        <f t="shared" si="0"/>
        <v>13</v>
      </c>
      <c r="E28" s="15">
        <f t="shared" si="1"/>
        <v>81855.305265135539</v>
      </c>
      <c r="F28" s="15">
        <f t="shared" si="2"/>
        <v>6449.4457419372229</v>
      </c>
      <c r="G28" s="15">
        <f t="shared" si="3"/>
        <v>1801.4170328127566</v>
      </c>
      <c r="H28" s="15">
        <f t="shared" si="4"/>
        <v>288.22672525004106</v>
      </c>
      <c r="I28" s="15">
        <f t="shared" si="5"/>
        <v>8539.0895000000201</v>
      </c>
    </row>
    <row r="29" spans="1:9" x14ac:dyDescent="0.25">
      <c r="A29">
        <v>14</v>
      </c>
      <c r="D29" s="14">
        <f t="shared" si="0"/>
        <v>14</v>
      </c>
      <c r="E29" s="15">
        <f t="shared" si="1"/>
        <v>75253.239829649508</v>
      </c>
      <c r="F29" s="15">
        <f t="shared" si="2"/>
        <v>6602.0654354860362</v>
      </c>
      <c r="G29" s="15">
        <f t="shared" si="3"/>
        <v>1669.8483314775719</v>
      </c>
      <c r="H29" s="15">
        <f t="shared" si="4"/>
        <v>267.17573303641154</v>
      </c>
      <c r="I29" s="15">
        <f t="shared" si="5"/>
        <v>8539.0895000000201</v>
      </c>
    </row>
    <row r="30" spans="1:9" x14ac:dyDescent="0.25">
      <c r="A30">
        <v>15</v>
      </c>
      <c r="D30" s="14">
        <f t="shared" si="0"/>
        <v>15</v>
      </c>
      <c r="E30" s="15">
        <f t="shared" si="1"/>
        <v>68494.94310796143</v>
      </c>
      <c r="F30" s="15">
        <f t="shared" si="2"/>
        <v>6758.2967216880734</v>
      </c>
      <c r="G30" s="15">
        <f t="shared" si="3"/>
        <v>1535.1661881999544</v>
      </c>
      <c r="H30" s="15">
        <f t="shared" si="4"/>
        <v>245.6265901119927</v>
      </c>
      <c r="I30" s="15">
        <f t="shared" si="5"/>
        <v>8539.0895000000201</v>
      </c>
    </row>
    <row r="31" spans="1:9" x14ac:dyDescent="0.25">
      <c r="A31">
        <v>16</v>
      </c>
      <c r="D31" s="14">
        <f t="shared" si="0"/>
        <v>16</v>
      </c>
      <c r="E31" s="15">
        <f t="shared" si="1"/>
        <v>61576.718042684224</v>
      </c>
      <c r="F31" s="15">
        <f t="shared" si="2"/>
        <v>6918.2250652772036</v>
      </c>
      <c r="G31" s="15">
        <f t="shared" si="3"/>
        <v>1397.2969264851868</v>
      </c>
      <c r="H31" s="15">
        <f t="shared" si="4"/>
        <v>223.56750823762988</v>
      </c>
      <c r="I31" s="15">
        <f t="shared" si="5"/>
        <v>8539.0895000000201</v>
      </c>
    </row>
    <row r="32" spans="1:9" x14ac:dyDescent="0.25">
      <c r="A32">
        <v>17</v>
      </c>
      <c r="D32" s="14">
        <f t="shared" si="0"/>
        <v>17</v>
      </c>
      <c r="E32" s="15">
        <f t="shared" si="1"/>
        <v>54494.780089259337</v>
      </c>
      <c r="F32" s="15">
        <f t="shared" si="2"/>
        <v>7081.9379534248892</v>
      </c>
      <c r="G32" s="15">
        <f t="shared" si="3"/>
        <v>1256.1651263578717</v>
      </c>
      <c r="H32" s="15">
        <f t="shared" si="4"/>
        <v>200.98642021725948</v>
      </c>
      <c r="I32" s="15">
        <f t="shared" si="5"/>
        <v>8539.0895000000201</v>
      </c>
    </row>
    <row r="33" spans="1:9" x14ac:dyDescent="0.25">
      <c r="A33">
        <v>18</v>
      </c>
      <c r="D33" s="14">
        <f t="shared" si="0"/>
        <v>18</v>
      </c>
      <c r="E33" s="15">
        <f t="shared" si="1"/>
        <v>47245.255145660194</v>
      </c>
      <c r="F33" s="15">
        <f t="shared" si="2"/>
        <v>7249.5249435991445</v>
      </c>
      <c r="G33" s="15">
        <f t="shared" si="3"/>
        <v>1111.6935831042035</v>
      </c>
      <c r="H33" s="15">
        <f t="shared" si="4"/>
        <v>177.87097329667256</v>
      </c>
      <c r="I33" s="15">
        <f t="shared" si="5"/>
        <v>8539.0895000000201</v>
      </c>
    </row>
    <row r="34" spans="1:9" x14ac:dyDescent="0.25">
      <c r="A34">
        <v>19</v>
      </c>
      <c r="D34" s="14">
        <f t="shared" si="0"/>
        <v>19</v>
      </c>
      <c r="E34" s="15">
        <f t="shared" si="1"/>
        <v>39824.177433104152</v>
      </c>
      <c r="F34" s="15">
        <f t="shared" si="2"/>
        <v>7421.0777125560389</v>
      </c>
      <c r="G34" s="15">
        <f t="shared" si="3"/>
        <v>963.80326503791468</v>
      </c>
      <c r="H34" s="15">
        <f t="shared" si="4"/>
        <v>154.20852240606635</v>
      </c>
      <c r="I34" s="15">
        <f t="shared" si="5"/>
        <v>8539.0895000000201</v>
      </c>
    </row>
    <row r="35" spans="1:9" x14ac:dyDescent="0.25">
      <c r="A35">
        <v>20</v>
      </c>
      <c r="D35" s="14">
        <f t="shared" si="0"/>
        <v>20</v>
      </c>
      <c r="E35" s="15">
        <f t="shared" si="1"/>
        <v>32227.487326613616</v>
      </c>
      <c r="F35" s="15">
        <f t="shared" si="2"/>
        <v>7596.6901064905351</v>
      </c>
      <c r="G35" s="15">
        <f t="shared" si="3"/>
        <v>812.4132702667971</v>
      </c>
      <c r="H35" s="15">
        <f t="shared" si="4"/>
        <v>129.98612324268754</v>
      </c>
      <c r="I35" s="15">
        <f t="shared" si="5"/>
        <v>8539.0895000000201</v>
      </c>
    </row>
    <row r="36" spans="1:9" x14ac:dyDescent="0.25">
      <c r="A36">
        <v>21</v>
      </c>
      <c r="D36" s="14">
        <f t="shared" si="0"/>
        <v>21</v>
      </c>
      <c r="E36" s="15">
        <f t="shared" si="1"/>
        <v>24451.029134239529</v>
      </c>
      <c r="F36" s="15">
        <f t="shared" si="2"/>
        <v>7776.4581923740898</v>
      </c>
      <c r="G36" s="15">
        <f t="shared" si="3"/>
        <v>657.44078243614661</v>
      </c>
      <c r="H36" s="15">
        <f t="shared" si="4"/>
        <v>105.19052518978346</v>
      </c>
      <c r="I36" s="15">
        <f t="shared" si="5"/>
        <v>8539.0895000000201</v>
      </c>
    </row>
    <row r="37" spans="1:9" x14ac:dyDescent="0.25">
      <c r="A37">
        <v>22</v>
      </c>
      <c r="D37" s="14">
        <f t="shared" si="0"/>
        <v>22</v>
      </c>
      <c r="E37" s="15">
        <f t="shared" si="1"/>
        <v>16490.548823732413</v>
      </c>
      <c r="F37" s="15">
        <f t="shared" si="2"/>
        <v>7960.4803105071142</v>
      </c>
      <c r="G37" s="15">
        <f t="shared" si="3"/>
        <v>498.80102542491898</v>
      </c>
      <c r="H37" s="15">
        <f t="shared" si="4"/>
        <v>79.808164067987036</v>
      </c>
      <c r="I37" s="15">
        <f t="shared" si="5"/>
        <v>8539.0895000000201</v>
      </c>
    </row>
    <row r="38" spans="1:9" x14ac:dyDescent="0.25">
      <c r="A38">
        <v>23</v>
      </c>
      <c r="D38" s="14">
        <f t="shared" si="0"/>
        <v>23</v>
      </c>
      <c r="E38" s="15">
        <f t="shared" si="1"/>
        <v>8341.6916954173794</v>
      </c>
      <c r="F38" s="15">
        <f t="shared" si="2"/>
        <v>8148.8571283150332</v>
      </c>
      <c r="G38" s="15">
        <f t="shared" si="3"/>
        <v>336.40721696981643</v>
      </c>
      <c r="H38" s="15">
        <f t="shared" si="4"/>
        <v>53.825154715170633</v>
      </c>
      <c r="I38" s="15">
        <f t="shared" si="5"/>
        <v>8539.0895000000201</v>
      </c>
    </row>
    <row r="39" spans="1:9" x14ac:dyDescent="0.25">
      <c r="A39">
        <v>24</v>
      </c>
      <c r="D39" s="14">
        <f t="shared" si="0"/>
        <v>24</v>
      </c>
      <c r="E39" s="15">
        <f t="shared" si="1"/>
        <v>3.637978807091713E-12</v>
      </c>
      <c r="F39" s="15">
        <f t="shared" si="2"/>
        <v>8341.6916954173757</v>
      </c>
      <c r="G39" s="15">
        <f t="shared" si="3"/>
        <v>170.17052119193468</v>
      </c>
      <c r="H39" s="15">
        <f t="shared" si="4"/>
        <v>27.227283390709548</v>
      </c>
      <c r="I39" s="15">
        <f t="shared" si="5"/>
        <v>8539.0895000000201</v>
      </c>
    </row>
    <row r="40" spans="1:9" x14ac:dyDescent="0.25">
      <c r="A40">
        <v>25</v>
      </c>
      <c r="D40" s="14" t="str">
        <f t="shared" si="0"/>
        <v/>
      </c>
      <c r="E40" s="15" t="str">
        <f t="shared" si="1"/>
        <v/>
      </c>
      <c r="F40" s="15" t="str">
        <f t="shared" si="2"/>
        <v/>
      </c>
      <c r="G40" s="15" t="str">
        <f t="shared" si="3"/>
        <v/>
      </c>
      <c r="H40" s="15" t="str">
        <f t="shared" si="4"/>
        <v/>
      </c>
      <c r="I40" s="15" t="str">
        <f t="shared" si="5"/>
        <v/>
      </c>
    </row>
    <row r="41" spans="1:9" x14ac:dyDescent="0.25">
      <c r="A41">
        <v>26</v>
      </c>
      <c r="D41" s="14" t="str">
        <f t="shared" si="0"/>
        <v/>
      </c>
      <c r="E41" s="15" t="str">
        <f t="shared" si="1"/>
        <v/>
      </c>
      <c r="F41" s="15" t="str">
        <f t="shared" si="2"/>
        <v/>
      </c>
      <c r="G41" s="15" t="str">
        <f t="shared" si="3"/>
        <v/>
      </c>
      <c r="H41" s="15" t="str">
        <f t="shared" si="4"/>
        <v/>
      </c>
      <c r="I41" s="15" t="str">
        <f t="shared" si="5"/>
        <v/>
      </c>
    </row>
    <row r="42" spans="1:9" x14ac:dyDescent="0.25">
      <c r="A42">
        <v>27</v>
      </c>
      <c r="D42" s="14" t="str">
        <f t="shared" si="0"/>
        <v/>
      </c>
      <c r="E42" s="15" t="str">
        <f t="shared" si="1"/>
        <v/>
      </c>
      <c r="F42" s="15" t="str">
        <f t="shared" si="2"/>
        <v/>
      </c>
      <c r="G42" s="15" t="str">
        <f t="shared" si="3"/>
        <v/>
      </c>
      <c r="H42" s="15" t="str">
        <f t="shared" si="4"/>
        <v/>
      </c>
      <c r="I42" s="15" t="str">
        <f t="shared" si="5"/>
        <v/>
      </c>
    </row>
    <row r="43" spans="1:9" x14ac:dyDescent="0.25">
      <c r="A43">
        <v>28</v>
      </c>
      <c r="D43" s="14" t="str">
        <f t="shared" si="0"/>
        <v/>
      </c>
      <c r="E43" s="15" t="str">
        <f t="shared" si="1"/>
        <v/>
      </c>
      <c r="F43" s="15" t="str">
        <f t="shared" si="2"/>
        <v/>
      </c>
      <c r="G43" s="15" t="str">
        <f t="shared" si="3"/>
        <v/>
      </c>
      <c r="H43" s="15" t="str">
        <f t="shared" si="4"/>
        <v/>
      </c>
      <c r="I43" s="15" t="str">
        <f t="shared" si="5"/>
        <v/>
      </c>
    </row>
    <row r="44" spans="1:9" x14ac:dyDescent="0.25">
      <c r="A44">
        <v>29</v>
      </c>
      <c r="D44" s="14" t="str">
        <f t="shared" si="0"/>
        <v/>
      </c>
      <c r="E44" s="15" t="str">
        <f t="shared" si="1"/>
        <v/>
      </c>
      <c r="F44" s="15" t="str">
        <f t="shared" si="2"/>
        <v/>
      </c>
      <c r="G44" s="15" t="str">
        <f t="shared" si="3"/>
        <v/>
      </c>
      <c r="H44" s="15" t="str">
        <f t="shared" si="4"/>
        <v/>
      </c>
      <c r="I44" s="15" t="str">
        <f t="shared" si="5"/>
        <v/>
      </c>
    </row>
    <row r="45" spans="1:9" x14ac:dyDescent="0.25">
      <c r="A45">
        <v>30</v>
      </c>
      <c r="D45" s="14" t="str">
        <f t="shared" si="0"/>
        <v/>
      </c>
      <c r="E45" s="15" t="str">
        <f t="shared" si="1"/>
        <v/>
      </c>
      <c r="F45" s="15" t="str">
        <f t="shared" si="2"/>
        <v/>
      </c>
      <c r="G45" s="15" t="str">
        <f t="shared" si="3"/>
        <v/>
      </c>
      <c r="H45" s="15" t="str">
        <f t="shared" si="4"/>
        <v/>
      </c>
      <c r="I45" s="15" t="str">
        <f t="shared" si="5"/>
        <v/>
      </c>
    </row>
    <row r="46" spans="1:9" x14ac:dyDescent="0.25">
      <c r="A46">
        <v>31</v>
      </c>
      <c r="D46" s="14" t="str">
        <f t="shared" si="0"/>
        <v/>
      </c>
      <c r="E46" s="15" t="str">
        <f t="shared" si="1"/>
        <v/>
      </c>
      <c r="F46" s="15" t="str">
        <f t="shared" si="2"/>
        <v/>
      </c>
      <c r="G46" s="15" t="str">
        <f t="shared" si="3"/>
        <v/>
      </c>
      <c r="H46" s="15" t="str">
        <f t="shared" si="4"/>
        <v/>
      </c>
      <c r="I46" s="15" t="str">
        <f t="shared" si="5"/>
        <v/>
      </c>
    </row>
    <row r="47" spans="1:9" x14ac:dyDescent="0.25">
      <c r="A47">
        <v>32</v>
      </c>
      <c r="D47" s="14" t="str">
        <f t="shared" si="0"/>
        <v/>
      </c>
      <c r="E47" s="15" t="str">
        <f t="shared" si="1"/>
        <v/>
      </c>
      <c r="F47" s="15" t="str">
        <f t="shared" si="2"/>
        <v/>
      </c>
      <c r="G47" s="15" t="str">
        <f t="shared" si="3"/>
        <v/>
      </c>
      <c r="H47" s="15" t="str">
        <f t="shared" si="4"/>
        <v/>
      </c>
      <c r="I47" s="15" t="str">
        <f t="shared" si="5"/>
        <v/>
      </c>
    </row>
    <row r="48" spans="1:9" x14ac:dyDescent="0.25">
      <c r="A48">
        <v>33</v>
      </c>
      <c r="D48" s="14" t="str">
        <f t="shared" si="0"/>
        <v/>
      </c>
      <c r="E48" s="15" t="str">
        <f t="shared" si="1"/>
        <v/>
      </c>
      <c r="F48" s="15" t="str">
        <f t="shared" si="2"/>
        <v/>
      </c>
      <c r="G48" s="15" t="str">
        <f t="shared" si="3"/>
        <v/>
      </c>
      <c r="H48" s="15" t="str">
        <f t="shared" si="4"/>
        <v/>
      </c>
      <c r="I48" s="15" t="str">
        <f t="shared" si="5"/>
        <v/>
      </c>
    </row>
    <row r="49" spans="1:9" x14ac:dyDescent="0.25">
      <c r="A49">
        <v>34</v>
      </c>
      <c r="D49" s="14" t="str">
        <f t="shared" si="0"/>
        <v/>
      </c>
      <c r="E49" s="15" t="str">
        <f t="shared" si="1"/>
        <v/>
      </c>
      <c r="F49" s="15" t="str">
        <f t="shared" si="2"/>
        <v/>
      </c>
      <c r="G49" s="15" t="str">
        <f t="shared" si="3"/>
        <v/>
      </c>
      <c r="H49" s="15" t="str">
        <f t="shared" si="4"/>
        <v/>
      </c>
      <c r="I49" s="15" t="str">
        <f t="shared" si="5"/>
        <v/>
      </c>
    </row>
    <row r="50" spans="1:9" x14ac:dyDescent="0.25">
      <c r="A50">
        <v>35</v>
      </c>
      <c r="D50" s="14" t="str">
        <f t="shared" si="0"/>
        <v/>
      </c>
      <c r="E50" s="15" t="str">
        <f t="shared" si="1"/>
        <v/>
      </c>
      <c r="F50" s="15" t="str">
        <f t="shared" si="2"/>
        <v/>
      </c>
      <c r="G50" s="15" t="str">
        <f t="shared" si="3"/>
        <v/>
      </c>
      <c r="H50" s="15" t="str">
        <f t="shared" si="4"/>
        <v/>
      </c>
      <c r="I50" s="15" t="str">
        <f t="shared" si="5"/>
        <v/>
      </c>
    </row>
    <row r="51" spans="1:9" x14ac:dyDescent="0.25">
      <c r="A51">
        <v>36</v>
      </c>
      <c r="D51" s="14" t="str">
        <f t="shared" si="0"/>
        <v/>
      </c>
      <c r="E51" s="15" t="str">
        <f>IF(D51&lt;=$E$7,IF(D51=0,$E$6,E50-F51),"")</f>
        <v/>
      </c>
      <c r="F51" s="15" t="str">
        <f t="shared" si="2"/>
        <v/>
      </c>
      <c r="G51" s="15" t="str">
        <f t="shared" si="3"/>
        <v/>
      </c>
      <c r="H51" s="15" t="str">
        <f t="shared" si="4"/>
        <v/>
      </c>
      <c r="I51" s="15" t="str">
        <f t="shared" si="5"/>
        <v/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  <row r="76" spans="1:9" x14ac:dyDescent="0.25">
      <c r="A76">
        <v>61</v>
      </c>
      <c r="D76" s="14" t="str">
        <f t="shared" ref="D76:D111" si="6">IF(A76&lt;=$E$7,A76,"")</f>
        <v/>
      </c>
      <c r="E76" s="15" t="str">
        <f t="shared" ref="E76:E111" si="7">IF(D76&lt;=$E$7,IF(D76=0,$E$6,E75-F76),"")</f>
        <v/>
      </c>
      <c r="F76" s="15" t="str">
        <f t="shared" ref="F76:F111" si="8">IF(D76&lt;=$E$7,IF(D76=0,0,I76-SUM(G76:H76)),"")</f>
        <v/>
      </c>
      <c r="G76" s="15" t="str">
        <f t="shared" ref="G76:G111" si="9">IF(D76&lt;=$E$7,IFERROR(E75*$J$6/2,""),"")</f>
        <v/>
      </c>
      <c r="H76" s="15" t="str">
        <f t="shared" ref="H76:H111" si="10">IFERROR(G76*16%,"")</f>
        <v/>
      </c>
      <c r="I76" s="15" t="str">
        <f t="shared" ref="I76:I111" si="11">IF(D76&lt;=$E$7,$E$8,"")</f>
        <v/>
      </c>
    </row>
    <row r="77" spans="1:9" x14ac:dyDescent="0.25">
      <c r="A77">
        <v>62</v>
      </c>
      <c r="D77" s="14" t="str">
        <f t="shared" si="6"/>
        <v/>
      </c>
      <c r="E77" s="15" t="str">
        <f t="shared" si="7"/>
        <v/>
      </c>
      <c r="F77" s="15" t="str">
        <f t="shared" si="8"/>
        <v/>
      </c>
      <c r="G77" s="15" t="str">
        <f t="shared" si="9"/>
        <v/>
      </c>
      <c r="H77" s="15" t="str">
        <f t="shared" si="10"/>
        <v/>
      </c>
      <c r="I77" s="15" t="str">
        <f t="shared" si="11"/>
        <v/>
      </c>
    </row>
    <row r="78" spans="1:9" x14ac:dyDescent="0.25">
      <c r="A78">
        <v>63</v>
      </c>
      <c r="D78" s="14" t="str">
        <f t="shared" si="6"/>
        <v/>
      </c>
      <c r="E78" s="15" t="str">
        <f t="shared" si="7"/>
        <v/>
      </c>
      <c r="F78" s="15" t="str">
        <f t="shared" si="8"/>
        <v/>
      </c>
      <c r="G78" s="15" t="str">
        <f t="shared" si="9"/>
        <v/>
      </c>
      <c r="H78" s="15" t="str">
        <f t="shared" si="10"/>
        <v/>
      </c>
      <c r="I78" s="15" t="str">
        <f t="shared" si="11"/>
        <v/>
      </c>
    </row>
    <row r="79" spans="1:9" x14ac:dyDescent="0.25">
      <c r="A79">
        <v>64</v>
      </c>
      <c r="D79" s="14" t="str">
        <f t="shared" si="6"/>
        <v/>
      </c>
      <c r="E79" s="15" t="str">
        <f t="shared" si="7"/>
        <v/>
      </c>
      <c r="F79" s="15" t="str">
        <f t="shared" si="8"/>
        <v/>
      </c>
      <c r="G79" s="15" t="str">
        <f t="shared" si="9"/>
        <v/>
      </c>
      <c r="H79" s="15" t="str">
        <f t="shared" si="10"/>
        <v/>
      </c>
      <c r="I79" s="15" t="str">
        <f t="shared" si="11"/>
        <v/>
      </c>
    </row>
    <row r="80" spans="1:9" x14ac:dyDescent="0.25">
      <c r="A80">
        <v>65</v>
      </c>
      <c r="D80" s="14" t="str">
        <f t="shared" si="6"/>
        <v/>
      </c>
      <c r="E80" s="15" t="str">
        <f t="shared" si="7"/>
        <v/>
      </c>
      <c r="F80" s="15" t="str">
        <f t="shared" si="8"/>
        <v/>
      </c>
      <c r="G80" s="15" t="str">
        <f t="shared" si="9"/>
        <v/>
      </c>
      <c r="H80" s="15" t="str">
        <f t="shared" si="10"/>
        <v/>
      </c>
      <c r="I80" s="15" t="str">
        <f t="shared" si="11"/>
        <v/>
      </c>
    </row>
    <row r="81" spans="1:9" x14ac:dyDescent="0.25">
      <c r="A81">
        <v>66</v>
      </c>
      <c r="D81" s="14" t="str">
        <f t="shared" si="6"/>
        <v/>
      </c>
      <c r="E81" s="15" t="str">
        <f t="shared" si="7"/>
        <v/>
      </c>
      <c r="F81" s="15" t="str">
        <f t="shared" si="8"/>
        <v/>
      </c>
      <c r="G81" s="15" t="str">
        <f t="shared" si="9"/>
        <v/>
      </c>
      <c r="H81" s="15" t="str">
        <f t="shared" si="10"/>
        <v/>
      </c>
      <c r="I81" s="15" t="str">
        <f t="shared" si="11"/>
        <v/>
      </c>
    </row>
    <row r="82" spans="1:9" x14ac:dyDescent="0.25">
      <c r="A82">
        <v>67</v>
      </c>
      <c r="D82" s="14" t="str">
        <f t="shared" si="6"/>
        <v/>
      </c>
      <c r="E82" s="15" t="str">
        <f t="shared" si="7"/>
        <v/>
      </c>
      <c r="F82" s="15" t="str">
        <f t="shared" si="8"/>
        <v/>
      </c>
      <c r="G82" s="15" t="str">
        <f t="shared" si="9"/>
        <v/>
      </c>
      <c r="H82" s="15" t="str">
        <f t="shared" si="10"/>
        <v/>
      </c>
      <c r="I82" s="15" t="str">
        <f t="shared" si="11"/>
        <v/>
      </c>
    </row>
    <row r="83" spans="1:9" x14ac:dyDescent="0.25">
      <c r="A83">
        <v>68</v>
      </c>
      <c r="D83" s="14" t="str">
        <f t="shared" si="6"/>
        <v/>
      </c>
      <c r="E83" s="15" t="str">
        <f t="shared" si="7"/>
        <v/>
      </c>
      <c r="F83" s="15" t="str">
        <f t="shared" si="8"/>
        <v/>
      </c>
      <c r="G83" s="15" t="str">
        <f t="shared" si="9"/>
        <v/>
      </c>
      <c r="H83" s="15" t="str">
        <f t="shared" si="10"/>
        <v/>
      </c>
      <c r="I83" s="15" t="str">
        <f t="shared" si="11"/>
        <v/>
      </c>
    </row>
    <row r="84" spans="1:9" x14ac:dyDescent="0.25">
      <c r="A84">
        <v>69</v>
      </c>
      <c r="D84" s="14" t="str">
        <f t="shared" si="6"/>
        <v/>
      </c>
      <c r="E84" s="15" t="str">
        <f t="shared" si="7"/>
        <v/>
      </c>
      <c r="F84" s="15" t="str">
        <f t="shared" si="8"/>
        <v/>
      </c>
      <c r="G84" s="15" t="str">
        <f t="shared" si="9"/>
        <v/>
      </c>
      <c r="H84" s="15" t="str">
        <f t="shared" si="10"/>
        <v/>
      </c>
      <c r="I84" s="15" t="str">
        <f t="shared" si="11"/>
        <v/>
      </c>
    </row>
    <row r="85" spans="1:9" x14ac:dyDescent="0.25">
      <c r="A85">
        <v>70</v>
      </c>
      <c r="D85" s="14" t="str">
        <f t="shared" si="6"/>
        <v/>
      </c>
      <c r="E85" s="15" t="str">
        <f t="shared" si="7"/>
        <v/>
      </c>
      <c r="F85" s="15" t="str">
        <f t="shared" si="8"/>
        <v/>
      </c>
      <c r="G85" s="15" t="str">
        <f t="shared" si="9"/>
        <v/>
      </c>
      <c r="H85" s="15" t="str">
        <f t="shared" si="10"/>
        <v/>
      </c>
      <c r="I85" s="15" t="str">
        <f t="shared" si="11"/>
        <v/>
      </c>
    </row>
    <row r="86" spans="1:9" x14ac:dyDescent="0.25">
      <c r="A86">
        <v>71</v>
      </c>
      <c r="D86" s="14" t="str">
        <f t="shared" si="6"/>
        <v/>
      </c>
      <c r="E86" s="15" t="str">
        <f t="shared" si="7"/>
        <v/>
      </c>
      <c r="F86" s="15" t="str">
        <f t="shared" si="8"/>
        <v/>
      </c>
      <c r="G86" s="15" t="str">
        <f t="shared" si="9"/>
        <v/>
      </c>
      <c r="H86" s="15" t="str">
        <f t="shared" si="10"/>
        <v/>
      </c>
      <c r="I86" s="15" t="str">
        <f t="shared" si="11"/>
        <v/>
      </c>
    </row>
    <row r="87" spans="1:9" x14ac:dyDescent="0.25">
      <c r="A87">
        <v>72</v>
      </c>
      <c r="D87" s="14" t="str">
        <f t="shared" si="6"/>
        <v/>
      </c>
      <c r="E87" s="15" t="str">
        <f t="shared" si="7"/>
        <v/>
      </c>
      <c r="F87" s="15" t="str">
        <f t="shared" si="8"/>
        <v/>
      </c>
      <c r="G87" s="15" t="str">
        <f t="shared" si="9"/>
        <v/>
      </c>
      <c r="H87" s="15" t="str">
        <f t="shared" si="10"/>
        <v/>
      </c>
      <c r="I87" s="15" t="str">
        <f t="shared" si="11"/>
        <v/>
      </c>
    </row>
    <row r="88" spans="1:9" x14ac:dyDescent="0.25">
      <c r="A88">
        <v>73</v>
      </c>
      <c r="D88" s="14" t="str">
        <f t="shared" si="6"/>
        <v/>
      </c>
      <c r="E88" s="15" t="str">
        <f t="shared" si="7"/>
        <v/>
      </c>
      <c r="F88" s="15" t="str">
        <f t="shared" si="8"/>
        <v/>
      </c>
      <c r="G88" s="15" t="str">
        <f t="shared" si="9"/>
        <v/>
      </c>
      <c r="H88" s="15" t="str">
        <f t="shared" si="10"/>
        <v/>
      </c>
      <c r="I88" s="15" t="str">
        <f t="shared" si="11"/>
        <v/>
      </c>
    </row>
    <row r="89" spans="1:9" x14ac:dyDescent="0.25">
      <c r="A89">
        <v>74</v>
      </c>
      <c r="D89" s="14" t="str">
        <f t="shared" si="6"/>
        <v/>
      </c>
      <c r="E89" s="15" t="str">
        <f t="shared" si="7"/>
        <v/>
      </c>
      <c r="F89" s="15" t="str">
        <f t="shared" si="8"/>
        <v/>
      </c>
      <c r="G89" s="15" t="str">
        <f t="shared" si="9"/>
        <v/>
      </c>
      <c r="H89" s="15" t="str">
        <f t="shared" si="10"/>
        <v/>
      </c>
      <c r="I89" s="15" t="str">
        <f t="shared" si="11"/>
        <v/>
      </c>
    </row>
    <row r="90" spans="1:9" x14ac:dyDescent="0.25">
      <c r="A90">
        <v>75</v>
      </c>
      <c r="D90" s="14" t="str">
        <f t="shared" si="6"/>
        <v/>
      </c>
      <c r="E90" s="15" t="str">
        <f t="shared" si="7"/>
        <v/>
      </c>
      <c r="F90" s="15" t="str">
        <f t="shared" si="8"/>
        <v/>
      </c>
      <c r="G90" s="15" t="str">
        <f t="shared" si="9"/>
        <v/>
      </c>
      <c r="H90" s="15" t="str">
        <f t="shared" si="10"/>
        <v/>
      </c>
      <c r="I90" s="15" t="str">
        <f t="shared" si="11"/>
        <v/>
      </c>
    </row>
    <row r="91" spans="1:9" x14ac:dyDescent="0.25">
      <c r="A91">
        <v>76</v>
      </c>
      <c r="D91" s="14" t="str">
        <f t="shared" si="6"/>
        <v/>
      </c>
      <c r="E91" s="15" t="str">
        <f t="shared" si="7"/>
        <v/>
      </c>
      <c r="F91" s="15" t="str">
        <f t="shared" si="8"/>
        <v/>
      </c>
      <c r="G91" s="15" t="str">
        <f t="shared" si="9"/>
        <v/>
      </c>
      <c r="H91" s="15" t="str">
        <f t="shared" si="10"/>
        <v/>
      </c>
      <c r="I91" s="15" t="str">
        <f t="shared" si="11"/>
        <v/>
      </c>
    </row>
    <row r="92" spans="1:9" x14ac:dyDescent="0.25">
      <c r="A92">
        <v>77</v>
      </c>
      <c r="D92" s="14" t="str">
        <f t="shared" si="6"/>
        <v/>
      </c>
      <c r="E92" s="15" t="str">
        <f t="shared" si="7"/>
        <v/>
      </c>
      <c r="F92" s="15" t="str">
        <f t="shared" si="8"/>
        <v/>
      </c>
      <c r="G92" s="15" t="str">
        <f t="shared" si="9"/>
        <v/>
      </c>
      <c r="H92" s="15" t="str">
        <f t="shared" si="10"/>
        <v/>
      </c>
      <c r="I92" s="15" t="str">
        <f t="shared" si="11"/>
        <v/>
      </c>
    </row>
    <row r="93" spans="1:9" x14ac:dyDescent="0.25">
      <c r="A93">
        <v>78</v>
      </c>
      <c r="D93" s="14" t="str">
        <f t="shared" si="6"/>
        <v/>
      </c>
      <c r="E93" s="15" t="str">
        <f t="shared" si="7"/>
        <v/>
      </c>
      <c r="F93" s="15" t="str">
        <f t="shared" si="8"/>
        <v/>
      </c>
      <c r="G93" s="15" t="str">
        <f t="shared" si="9"/>
        <v/>
      </c>
      <c r="H93" s="15" t="str">
        <f t="shared" si="10"/>
        <v/>
      </c>
      <c r="I93" s="15" t="str">
        <f t="shared" si="11"/>
        <v/>
      </c>
    </row>
    <row r="94" spans="1:9" x14ac:dyDescent="0.25">
      <c r="A94">
        <v>79</v>
      </c>
      <c r="D94" s="14" t="str">
        <f t="shared" si="6"/>
        <v/>
      </c>
      <c r="E94" s="15" t="str">
        <f t="shared" si="7"/>
        <v/>
      </c>
      <c r="F94" s="15" t="str">
        <f t="shared" si="8"/>
        <v/>
      </c>
      <c r="G94" s="15" t="str">
        <f t="shared" si="9"/>
        <v/>
      </c>
      <c r="H94" s="15" t="str">
        <f t="shared" si="10"/>
        <v/>
      </c>
      <c r="I94" s="15" t="str">
        <f t="shared" si="11"/>
        <v/>
      </c>
    </row>
    <row r="95" spans="1:9" x14ac:dyDescent="0.25">
      <c r="A95">
        <v>80</v>
      </c>
      <c r="D95" s="14" t="str">
        <f t="shared" si="6"/>
        <v/>
      </c>
      <c r="E95" s="15" t="str">
        <f t="shared" si="7"/>
        <v/>
      </c>
      <c r="F95" s="15" t="str">
        <f t="shared" si="8"/>
        <v/>
      </c>
      <c r="G95" s="15" t="str">
        <f t="shared" si="9"/>
        <v/>
      </c>
      <c r="H95" s="15" t="str">
        <f t="shared" si="10"/>
        <v/>
      </c>
      <c r="I95" s="15" t="str">
        <f t="shared" si="11"/>
        <v/>
      </c>
    </row>
    <row r="96" spans="1:9" x14ac:dyDescent="0.25">
      <c r="A96">
        <v>81</v>
      </c>
      <c r="D96" s="14" t="str">
        <f t="shared" si="6"/>
        <v/>
      </c>
      <c r="E96" s="15" t="str">
        <f t="shared" si="7"/>
        <v/>
      </c>
      <c r="F96" s="15" t="str">
        <f t="shared" si="8"/>
        <v/>
      </c>
      <c r="G96" s="15" t="str">
        <f t="shared" si="9"/>
        <v/>
      </c>
      <c r="H96" s="15" t="str">
        <f t="shared" si="10"/>
        <v/>
      </c>
      <c r="I96" s="15" t="str">
        <f t="shared" si="11"/>
        <v/>
      </c>
    </row>
    <row r="97" spans="1:9" x14ac:dyDescent="0.25">
      <c r="A97">
        <v>82</v>
      </c>
      <c r="D97" s="14" t="str">
        <f t="shared" si="6"/>
        <v/>
      </c>
      <c r="E97" s="15" t="str">
        <f t="shared" si="7"/>
        <v/>
      </c>
      <c r="F97" s="15" t="str">
        <f t="shared" si="8"/>
        <v/>
      </c>
      <c r="G97" s="15" t="str">
        <f t="shared" si="9"/>
        <v/>
      </c>
      <c r="H97" s="15" t="str">
        <f t="shared" si="10"/>
        <v/>
      </c>
      <c r="I97" s="15" t="str">
        <f t="shared" si="11"/>
        <v/>
      </c>
    </row>
    <row r="98" spans="1:9" x14ac:dyDescent="0.25">
      <c r="A98">
        <v>83</v>
      </c>
      <c r="D98" s="14" t="str">
        <f t="shared" si="6"/>
        <v/>
      </c>
      <c r="E98" s="15" t="str">
        <f t="shared" si="7"/>
        <v/>
      </c>
      <c r="F98" s="15" t="str">
        <f t="shared" si="8"/>
        <v/>
      </c>
      <c r="G98" s="15" t="str">
        <f t="shared" si="9"/>
        <v/>
      </c>
      <c r="H98" s="15" t="str">
        <f t="shared" si="10"/>
        <v/>
      </c>
      <c r="I98" s="15" t="str">
        <f t="shared" si="11"/>
        <v/>
      </c>
    </row>
    <row r="99" spans="1:9" x14ac:dyDescent="0.25">
      <c r="A99">
        <v>84</v>
      </c>
      <c r="D99" s="14" t="str">
        <f t="shared" si="6"/>
        <v/>
      </c>
      <c r="E99" s="15" t="str">
        <f t="shared" si="7"/>
        <v/>
      </c>
      <c r="F99" s="15" t="str">
        <f t="shared" si="8"/>
        <v/>
      </c>
      <c r="G99" s="15" t="str">
        <f t="shared" si="9"/>
        <v/>
      </c>
      <c r="H99" s="15" t="str">
        <f t="shared" si="10"/>
        <v/>
      </c>
      <c r="I99" s="15" t="str">
        <f t="shared" si="11"/>
        <v/>
      </c>
    </row>
    <row r="100" spans="1:9" x14ac:dyDescent="0.25">
      <c r="A100">
        <v>85</v>
      </c>
      <c r="D100" s="14" t="str">
        <f t="shared" si="6"/>
        <v/>
      </c>
      <c r="E100" s="15" t="str">
        <f t="shared" si="7"/>
        <v/>
      </c>
      <c r="F100" s="15" t="str">
        <f t="shared" si="8"/>
        <v/>
      </c>
      <c r="G100" s="15" t="str">
        <f t="shared" si="9"/>
        <v/>
      </c>
      <c r="H100" s="15" t="str">
        <f t="shared" si="10"/>
        <v/>
      </c>
      <c r="I100" s="15" t="str">
        <f t="shared" si="11"/>
        <v/>
      </c>
    </row>
    <row r="101" spans="1:9" x14ac:dyDescent="0.25">
      <c r="A101">
        <v>86</v>
      </c>
      <c r="D101" s="14" t="str">
        <f t="shared" si="6"/>
        <v/>
      </c>
      <c r="E101" s="15" t="str">
        <f t="shared" si="7"/>
        <v/>
      </c>
      <c r="F101" s="15" t="str">
        <f t="shared" si="8"/>
        <v/>
      </c>
      <c r="G101" s="15" t="str">
        <f t="shared" si="9"/>
        <v/>
      </c>
      <c r="H101" s="15" t="str">
        <f t="shared" si="10"/>
        <v/>
      </c>
      <c r="I101" s="15" t="str">
        <f t="shared" si="11"/>
        <v/>
      </c>
    </row>
    <row r="102" spans="1:9" x14ac:dyDescent="0.25">
      <c r="A102">
        <v>87</v>
      </c>
      <c r="D102" s="14" t="str">
        <f t="shared" si="6"/>
        <v/>
      </c>
      <c r="E102" s="15" t="str">
        <f t="shared" si="7"/>
        <v/>
      </c>
      <c r="F102" s="15" t="str">
        <f t="shared" si="8"/>
        <v/>
      </c>
      <c r="G102" s="15" t="str">
        <f t="shared" si="9"/>
        <v/>
      </c>
      <c r="H102" s="15" t="str">
        <f t="shared" si="10"/>
        <v/>
      </c>
      <c r="I102" s="15" t="str">
        <f t="shared" si="11"/>
        <v/>
      </c>
    </row>
    <row r="103" spans="1:9" x14ac:dyDescent="0.25">
      <c r="A103">
        <v>88</v>
      </c>
      <c r="D103" s="14" t="str">
        <f t="shared" si="6"/>
        <v/>
      </c>
      <c r="E103" s="15" t="str">
        <f t="shared" si="7"/>
        <v/>
      </c>
      <c r="F103" s="15" t="str">
        <f t="shared" si="8"/>
        <v/>
      </c>
      <c r="G103" s="15" t="str">
        <f t="shared" si="9"/>
        <v/>
      </c>
      <c r="H103" s="15" t="str">
        <f t="shared" si="10"/>
        <v/>
      </c>
      <c r="I103" s="15" t="str">
        <f t="shared" si="11"/>
        <v/>
      </c>
    </row>
    <row r="104" spans="1:9" x14ac:dyDescent="0.25">
      <c r="A104">
        <v>89</v>
      </c>
      <c r="D104" s="14" t="str">
        <f t="shared" si="6"/>
        <v/>
      </c>
      <c r="E104" s="15" t="str">
        <f t="shared" si="7"/>
        <v/>
      </c>
      <c r="F104" s="15" t="str">
        <f t="shared" si="8"/>
        <v/>
      </c>
      <c r="G104" s="15" t="str">
        <f t="shared" si="9"/>
        <v/>
      </c>
      <c r="H104" s="15" t="str">
        <f t="shared" si="10"/>
        <v/>
      </c>
      <c r="I104" s="15" t="str">
        <f t="shared" si="11"/>
        <v/>
      </c>
    </row>
    <row r="105" spans="1:9" x14ac:dyDescent="0.25">
      <c r="A105">
        <v>90</v>
      </c>
      <c r="D105" s="14" t="str">
        <f t="shared" si="6"/>
        <v/>
      </c>
      <c r="E105" s="15" t="str">
        <f t="shared" si="7"/>
        <v/>
      </c>
      <c r="F105" s="15" t="str">
        <f t="shared" si="8"/>
        <v/>
      </c>
      <c r="G105" s="15" t="str">
        <f t="shared" si="9"/>
        <v/>
      </c>
      <c r="H105" s="15" t="str">
        <f t="shared" si="10"/>
        <v/>
      </c>
      <c r="I105" s="15" t="str">
        <f t="shared" si="11"/>
        <v/>
      </c>
    </row>
    <row r="106" spans="1:9" x14ac:dyDescent="0.25">
      <c r="A106">
        <v>91</v>
      </c>
      <c r="D106" s="14" t="str">
        <f t="shared" si="6"/>
        <v/>
      </c>
      <c r="E106" s="15" t="str">
        <f t="shared" si="7"/>
        <v/>
      </c>
      <c r="F106" s="15" t="str">
        <f t="shared" si="8"/>
        <v/>
      </c>
      <c r="G106" s="15" t="str">
        <f t="shared" si="9"/>
        <v/>
      </c>
      <c r="H106" s="15" t="str">
        <f t="shared" si="10"/>
        <v/>
      </c>
      <c r="I106" s="15" t="str">
        <f t="shared" si="11"/>
        <v/>
      </c>
    </row>
    <row r="107" spans="1:9" x14ac:dyDescent="0.25">
      <c r="A107">
        <v>92</v>
      </c>
      <c r="D107" s="14" t="str">
        <f t="shared" si="6"/>
        <v/>
      </c>
      <c r="E107" s="15" t="str">
        <f t="shared" si="7"/>
        <v/>
      </c>
      <c r="F107" s="15" t="str">
        <f t="shared" si="8"/>
        <v/>
      </c>
      <c r="G107" s="15" t="str">
        <f t="shared" si="9"/>
        <v/>
      </c>
      <c r="H107" s="15" t="str">
        <f t="shared" si="10"/>
        <v/>
      </c>
      <c r="I107" s="15" t="str">
        <f t="shared" si="11"/>
        <v/>
      </c>
    </row>
    <row r="108" spans="1:9" x14ac:dyDescent="0.25">
      <c r="A108">
        <v>93</v>
      </c>
      <c r="D108" s="14" t="str">
        <f t="shared" si="6"/>
        <v/>
      </c>
      <c r="E108" s="15" t="str">
        <f t="shared" si="7"/>
        <v/>
      </c>
      <c r="F108" s="15" t="str">
        <f t="shared" si="8"/>
        <v/>
      </c>
      <c r="G108" s="15" t="str">
        <f t="shared" si="9"/>
        <v/>
      </c>
      <c r="H108" s="15" t="str">
        <f t="shared" si="10"/>
        <v/>
      </c>
      <c r="I108" s="15" t="str">
        <f t="shared" si="11"/>
        <v/>
      </c>
    </row>
    <row r="109" spans="1:9" x14ac:dyDescent="0.25">
      <c r="A109">
        <v>94</v>
      </c>
      <c r="D109" s="14" t="str">
        <f t="shared" si="6"/>
        <v/>
      </c>
      <c r="E109" s="15" t="str">
        <f t="shared" si="7"/>
        <v/>
      </c>
      <c r="F109" s="15" t="str">
        <f t="shared" si="8"/>
        <v/>
      </c>
      <c r="G109" s="15" t="str">
        <f t="shared" si="9"/>
        <v/>
      </c>
      <c r="H109" s="15" t="str">
        <f t="shared" si="10"/>
        <v/>
      </c>
      <c r="I109" s="15" t="str">
        <f t="shared" si="11"/>
        <v/>
      </c>
    </row>
    <row r="110" spans="1:9" x14ac:dyDescent="0.25">
      <c r="A110">
        <v>95</v>
      </c>
      <c r="D110" s="14" t="str">
        <f t="shared" si="6"/>
        <v/>
      </c>
      <c r="E110" s="15" t="str">
        <f t="shared" si="7"/>
        <v/>
      </c>
      <c r="F110" s="15" t="str">
        <f t="shared" si="8"/>
        <v/>
      </c>
      <c r="G110" s="15" t="str">
        <f t="shared" si="9"/>
        <v/>
      </c>
      <c r="H110" s="15" t="str">
        <f t="shared" si="10"/>
        <v/>
      </c>
      <c r="I110" s="15" t="str">
        <f t="shared" si="11"/>
        <v/>
      </c>
    </row>
    <row r="111" spans="1:9" x14ac:dyDescent="0.25">
      <c r="A111">
        <v>96</v>
      </c>
      <c r="D111" s="14" t="str">
        <f t="shared" si="6"/>
        <v/>
      </c>
      <c r="E111" s="15" t="str">
        <f t="shared" si="7"/>
        <v/>
      </c>
      <c r="F111" s="15" t="str">
        <f t="shared" si="8"/>
        <v/>
      </c>
      <c r="G111" s="15" t="str">
        <f t="shared" si="9"/>
        <v/>
      </c>
      <c r="H111" s="15" t="str">
        <f t="shared" si="10"/>
        <v/>
      </c>
      <c r="I111" s="15" t="str">
        <f t="shared" si="11"/>
        <v/>
      </c>
    </row>
    <row r="112" spans="1:9" x14ac:dyDescent="0.25">
      <c r="A112">
        <v>97</v>
      </c>
      <c r="D112" s="14" t="str">
        <f t="shared" ref="D112:D135" si="12">IF(A112&lt;=$E$7,A112,"")</f>
        <v/>
      </c>
      <c r="E112" s="15" t="str">
        <f t="shared" ref="E112:E135" si="13">IF(D112&lt;=$E$7,IF(D112=0,$E$6,E111-F112),"")</f>
        <v/>
      </c>
      <c r="F112" s="15" t="str">
        <f t="shared" ref="F112:F135" si="14">IF(D112&lt;=$E$7,IF(D112=0,0,I112-SUM(G112:H112)),"")</f>
        <v/>
      </c>
      <c r="G112" s="15" t="str">
        <f t="shared" ref="G112:G135" si="15">IF(D112&lt;=$E$7,IFERROR(E111*$J$6/2,""),"")</f>
        <v/>
      </c>
      <c r="H112" s="15" t="str">
        <f t="shared" ref="H112:H135" si="16">IFERROR(G112*16%,"")</f>
        <v/>
      </c>
      <c r="I112" s="15" t="str">
        <f t="shared" ref="I112:I135" si="17">IF(D112&lt;=$E$7,$E$8,"")</f>
        <v/>
      </c>
    </row>
    <row r="113" spans="1:9" x14ac:dyDescent="0.25">
      <c r="A113">
        <v>98</v>
      </c>
      <c r="D113" s="14" t="str">
        <f t="shared" si="12"/>
        <v/>
      </c>
      <c r="E113" s="15" t="str">
        <f t="shared" si="13"/>
        <v/>
      </c>
      <c r="F113" s="15" t="str">
        <f t="shared" si="14"/>
        <v/>
      </c>
      <c r="G113" s="15" t="str">
        <f t="shared" si="15"/>
        <v/>
      </c>
      <c r="H113" s="15" t="str">
        <f t="shared" si="16"/>
        <v/>
      </c>
      <c r="I113" s="15" t="str">
        <f t="shared" si="17"/>
        <v/>
      </c>
    </row>
    <row r="114" spans="1:9" x14ac:dyDescent="0.25">
      <c r="A114">
        <v>99</v>
      </c>
      <c r="D114" s="14" t="str">
        <f t="shared" si="12"/>
        <v/>
      </c>
      <c r="E114" s="15" t="str">
        <f t="shared" si="13"/>
        <v/>
      </c>
      <c r="F114" s="15" t="str">
        <f t="shared" si="14"/>
        <v/>
      </c>
      <c r="G114" s="15" t="str">
        <f t="shared" si="15"/>
        <v/>
      </c>
      <c r="H114" s="15" t="str">
        <f t="shared" si="16"/>
        <v/>
      </c>
      <c r="I114" s="15" t="str">
        <f t="shared" si="17"/>
        <v/>
      </c>
    </row>
    <row r="115" spans="1:9" x14ac:dyDescent="0.25">
      <c r="A115">
        <v>100</v>
      </c>
      <c r="D115" s="14" t="str">
        <f t="shared" si="12"/>
        <v/>
      </c>
      <c r="E115" s="15" t="str">
        <f t="shared" si="13"/>
        <v/>
      </c>
      <c r="F115" s="15" t="str">
        <f t="shared" si="14"/>
        <v/>
      </c>
      <c r="G115" s="15" t="str">
        <f t="shared" si="15"/>
        <v/>
      </c>
      <c r="H115" s="15" t="str">
        <f t="shared" si="16"/>
        <v/>
      </c>
      <c r="I115" s="15" t="str">
        <f t="shared" si="17"/>
        <v/>
      </c>
    </row>
    <row r="116" spans="1:9" x14ac:dyDescent="0.25">
      <c r="A116">
        <v>101</v>
      </c>
      <c r="D116" s="14" t="str">
        <f t="shared" si="12"/>
        <v/>
      </c>
      <c r="E116" s="15" t="str">
        <f t="shared" si="13"/>
        <v/>
      </c>
      <c r="F116" s="15" t="str">
        <f t="shared" si="14"/>
        <v/>
      </c>
      <c r="G116" s="15" t="str">
        <f t="shared" si="15"/>
        <v/>
      </c>
      <c r="H116" s="15" t="str">
        <f t="shared" si="16"/>
        <v/>
      </c>
      <c r="I116" s="15" t="str">
        <f t="shared" si="17"/>
        <v/>
      </c>
    </row>
    <row r="117" spans="1:9" x14ac:dyDescent="0.25">
      <c r="A117">
        <v>102</v>
      </c>
      <c r="D117" s="14" t="str">
        <f t="shared" si="12"/>
        <v/>
      </c>
      <c r="E117" s="15" t="str">
        <f t="shared" si="13"/>
        <v/>
      </c>
      <c r="F117" s="15" t="str">
        <f t="shared" si="14"/>
        <v/>
      </c>
      <c r="G117" s="15" t="str">
        <f t="shared" si="15"/>
        <v/>
      </c>
      <c r="H117" s="15" t="str">
        <f t="shared" si="16"/>
        <v/>
      </c>
      <c r="I117" s="15" t="str">
        <f t="shared" si="17"/>
        <v/>
      </c>
    </row>
    <row r="118" spans="1:9" x14ac:dyDescent="0.25">
      <c r="A118">
        <v>103</v>
      </c>
      <c r="D118" s="14" t="str">
        <f t="shared" si="12"/>
        <v/>
      </c>
      <c r="E118" s="15" t="str">
        <f t="shared" si="13"/>
        <v/>
      </c>
      <c r="F118" s="15" t="str">
        <f t="shared" si="14"/>
        <v/>
      </c>
      <c r="G118" s="15" t="str">
        <f t="shared" si="15"/>
        <v/>
      </c>
      <c r="H118" s="15" t="str">
        <f t="shared" si="16"/>
        <v/>
      </c>
      <c r="I118" s="15" t="str">
        <f t="shared" si="17"/>
        <v/>
      </c>
    </row>
    <row r="119" spans="1:9" x14ac:dyDescent="0.25">
      <c r="A119">
        <v>104</v>
      </c>
      <c r="D119" s="14" t="str">
        <f t="shared" si="12"/>
        <v/>
      </c>
      <c r="E119" s="15" t="str">
        <f t="shared" si="13"/>
        <v/>
      </c>
      <c r="F119" s="15" t="str">
        <f t="shared" si="14"/>
        <v/>
      </c>
      <c r="G119" s="15" t="str">
        <f t="shared" si="15"/>
        <v/>
      </c>
      <c r="H119" s="15" t="str">
        <f t="shared" si="16"/>
        <v/>
      </c>
      <c r="I119" s="15" t="str">
        <f t="shared" si="17"/>
        <v/>
      </c>
    </row>
    <row r="120" spans="1:9" x14ac:dyDescent="0.25">
      <c r="A120">
        <v>105</v>
      </c>
      <c r="D120" s="14" t="str">
        <f t="shared" si="12"/>
        <v/>
      </c>
      <c r="E120" s="15" t="str">
        <f t="shared" si="13"/>
        <v/>
      </c>
      <c r="F120" s="15" t="str">
        <f t="shared" si="14"/>
        <v/>
      </c>
      <c r="G120" s="15" t="str">
        <f t="shared" si="15"/>
        <v/>
      </c>
      <c r="H120" s="15" t="str">
        <f t="shared" si="16"/>
        <v/>
      </c>
      <c r="I120" s="15" t="str">
        <f t="shared" si="17"/>
        <v/>
      </c>
    </row>
    <row r="121" spans="1:9" x14ac:dyDescent="0.25">
      <c r="A121">
        <v>106</v>
      </c>
      <c r="D121" s="14" t="str">
        <f t="shared" si="12"/>
        <v/>
      </c>
      <c r="E121" s="15" t="str">
        <f t="shared" si="13"/>
        <v/>
      </c>
      <c r="F121" s="15" t="str">
        <f t="shared" si="14"/>
        <v/>
      </c>
      <c r="G121" s="15" t="str">
        <f t="shared" si="15"/>
        <v/>
      </c>
      <c r="H121" s="15" t="str">
        <f t="shared" si="16"/>
        <v/>
      </c>
      <c r="I121" s="15" t="str">
        <f t="shared" si="17"/>
        <v/>
      </c>
    </row>
    <row r="122" spans="1:9" x14ac:dyDescent="0.25">
      <c r="A122">
        <v>107</v>
      </c>
      <c r="D122" s="14" t="str">
        <f t="shared" si="12"/>
        <v/>
      </c>
      <c r="E122" s="15" t="str">
        <f t="shared" si="13"/>
        <v/>
      </c>
      <c r="F122" s="15" t="str">
        <f t="shared" si="14"/>
        <v/>
      </c>
      <c r="G122" s="15" t="str">
        <f t="shared" si="15"/>
        <v/>
      </c>
      <c r="H122" s="15" t="str">
        <f t="shared" si="16"/>
        <v/>
      </c>
      <c r="I122" s="15" t="str">
        <f t="shared" si="17"/>
        <v/>
      </c>
    </row>
    <row r="123" spans="1:9" x14ac:dyDescent="0.25">
      <c r="A123">
        <v>108</v>
      </c>
      <c r="D123" s="14" t="str">
        <f t="shared" si="12"/>
        <v/>
      </c>
      <c r="E123" s="15" t="str">
        <f t="shared" si="13"/>
        <v/>
      </c>
      <c r="F123" s="15" t="str">
        <f t="shared" si="14"/>
        <v/>
      </c>
      <c r="G123" s="15" t="str">
        <f t="shared" si="15"/>
        <v/>
      </c>
      <c r="H123" s="15" t="str">
        <f t="shared" si="16"/>
        <v/>
      </c>
      <c r="I123" s="15" t="str">
        <f t="shared" si="17"/>
        <v/>
      </c>
    </row>
    <row r="124" spans="1:9" x14ac:dyDescent="0.25">
      <c r="A124">
        <v>109</v>
      </c>
      <c r="D124" s="14" t="str">
        <f t="shared" si="12"/>
        <v/>
      </c>
      <c r="E124" s="15" t="str">
        <f t="shared" si="13"/>
        <v/>
      </c>
      <c r="F124" s="15" t="str">
        <f t="shared" si="14"/>
        <v/>
      </c>
      <c r="G124" s="15" t="str">
        <f t="shared" si="15"/>
        <v/>
      </c>
      <c r="H124" s="15" t="str">
        <f t="shared" si="16"/>
        <v/>
      </c>
      <c r="I124" s="15" t="str">
        <f t="shared" si="17"/>
        <v/>
      </c>
    </row>
    <row r="125" spans="1:9" x14ac:dyDescent="0.25">
      <c r="A125">
        <v>110</v>
      </c>
      <c r="D125" s="14" t="str">
        <f t="shared" si="12"/>
        <v/>
      </c>
      <c r="E125" s="15" t="str">
        <f t="shared" si="13"/>
        <v/>
      </c>
      <c r="F125" s="15" t="str">
        <f t="shared" si="14"/>
        <v/>
      </c>
      <c r="G125" s="15" t="str">
        <f t="shared" si="15"/>
        <v/>
      </c>
      <c r="H125" s="15" t="str">
        <f t="shared" si="16"/>
        <v/>
      </c>
      <c r="I125" s="15" t="str">
        <f t="shared" si="17"/>
        <v/>
      </c>
    </row>
    <row r="126" spans="1:9" x14ac:dyDescent="0.25">
      <c r="A126">
        <v>111</v>
      </c>
      <c r="D126" s="14" t="str">
        <f t="shared" si="12"/>
        <v/>
      </c>
      <c r="E126" s="15" t="str">
        <f t="shared" si="13"/>
        <v/>
      </c>
      <c r="F126" s="15" t="str">
        <f t="shared" si="14"/>
        <v/>
      </c>
      <c r="G126" s="15" t="str">
        <f t="shared" si="15"/>
        <v/>
      </c>
      <c r="H126" s="15" t="str">
        <f t="shared" si="16"/>
        <v/>
      </c>
      <c r="I126" s="15" t="str">
        <f t="shared" si="17"/>
        <v/>
      </c>
    </row>
    <row r="127" spans="1:9" x14ac:dyDescent="0.25">
      <c r="A127">
        <v>112</v>
      </c>
      <c r="D127" s="14" t="str">
        <f t="shared" si="12"/>
        <v/>
      </c>
      <c r="E127" s="15" t="str">
        <f t="shared" si="13"/>
        <v/>
      </c>
      <c r="F127" s="15" t="str">
        <f t="shared" si="14"/>
        <v/>
      </c>
      <c r="G127" s="15" t="str">
        <f t="shared" si="15"/>
        <v/>
      </c>
      <c r="H127" s="15" t="str">
        <f t="shared" si="16"/>
        <v/>
      </c>
      <c r="I127" s="15" t="str">
        <f t="shared" si="17"/>
        <v/>
      </c>
    </row>
    <row r="128" spans="1:9" x14ac:dyDescent="0.25">
      <c r="A128">
        <v>113</v>
      </c>
      <c r="D128" s="14" t="str">
        <f t="shared" si="12"/>
        <v/>
      </c>
      <c r="E128" s="15" t="str">
        <f t="shared" si="13"/>
        <v/>
      </c>
      <c r="F128" s="15" t="str">
        <f t="shared" si="14"/>
        <v/>
      </c>
      <c r="G128" s="15" t="str">
        <f t="shared" si="15"/>
        <v/>
      </c>
      <c r="H128" s="15" t="str">
        <f t="shared" si="16"/>
        <v/>
      </c>
      <c r="I128" s="15" t="str">
        <f t="shared" si="17"/>
        <v/>
      </c>
    </row>
    <row r="129" spans="1:9" x14ac:dyDescent="0.25">
      <c r="A129">
        <v>114</v>
      </c>
      <c r="D129" s="14" t="str">
        <f t="shared" si="12"/>
        <v/>
      </c>
      <c r="E129" s="15" t="str">
        <f t="shared" si="13"/>
        <v/>
      </c>
      <c r="F129" s="15" t="str">
        <f t="shared" si="14"/>
        <v/>
      </c>
      <c r="G129" s="15" t="str">
        <f t="shared" si="15"/>
        <v/>
      </c>
      <c r="H129" s="15" t="str">
        <f t="shared" si="16"/>
        <v/>
      </c>
      <c r="I129" s="15" t="str">
        <f t="shared" si="17"/>
        <v/>
      </c>
    </row>
    <row r="130" spans="1:9" x14ac:dyDescent="0.25">
      <c r="A130">
        <v>115</v>
      </c>
      <c r="D130" s="14" t="str">
        <f t="shared" si="12"/>
        <v/>
      </c>
      <c r="E130" s="15" t="str">
        <f t="shared" si="13"/>
        <v/>
      </c>
      <c r="F130" s="15" t="str">
        <f t="shared" si="14"/>
        <v/>
      </c>
      <c r="G130" s="15" t="str">
        <f t="shared" si="15"/>
        <v/>
      </c>
      <c r="H130" s="15" t="str">
        <f t="shared" si="16"/>
        <v/>
      </c>
      <c r="I130" s="15" t="str">
        <f t="shared" si="17"/>
        <v/>
      </c>
    </row>
    <row r="131" spans="1:9" x14ac:dyDescent="0.25">
      <c r="A131">
        <v>116</v>
      </c>
      <c r="D131" s="14" t="str">
        <f t="shared" si="12"/>
        <v/>
      </c>
      <c r="E131" s="15" t="str">
        <f t="shared" si="13"/>
        <v/>
      </c>
      <c r="F131" s="15" t="str">
        <f t="shared" si="14"/>
        <v/>
      </c>
      <c r="G131" s="15" t="str">
        <f t="shared" si="15"/>
        <v/>
      </c>
      <c r="H131" s="15" t="str">
        <f t="shared" si="16"/>
        <v/>
      </c>
      <c r="I131" s="15" t="str">
        <f t="shared" si="17"/>
        <v/>
      </c>
    </row>
    <row r="132" spans="1:9" x14ac:dyDescent="0.25">
      <c r="A132">
        <v>117</v>
      </c>
      <c r="D132" s="14" t="str">
        <f t="shared" si="12"/>
        <v/>
      </c>
      <c r="E132" s="15" t="str">
        <f t="shared" si="13"/>
        <v/>
      </c>
      <c r="F132" s="15" t="str">
        <f t="shared" si="14"/>
        <v/>
      </c>
      <c r="G132" s="15" t="str">
        <f t="shared" si="15"/>
        <v/>
      </c>
      <c r="H132" s="15" t="str">
        <f t="shared" si="16"/>
        <v/>
      </c>
      <c r="I132" s="15" t="str">
        <f t="shared" si="17"/>
        <v/>
      </c>
    </row>
    <row r="133" spans="1:9" x14ac:dyDescent="0.25">
      <c r="A133">
        <v>118</v>
      </c>
      <c r="D133" s="14" t="str">
        <f t="shared" si="12"/>
        <v/>
      </c>
      <c r="E133" s="15" t="str">
        <f t="shared" si="13"/>
        <v/>
      </c>
      <c r="F133" s="15" t="str">
        <f t="shared" si="14"/>
        <v/>
      </c>
      <c r="G133" s="15" t="str">
        <f t="shared" si="15"/>
        <v/>
      </c>
      <c r="H133" s="15" t="str">
        <f t="shared" si="16"/>
        <v/>
      </c>
      <c r="I133" s="15" t="str">
        <f t="shared" si="17"/>
        <v/>
      </c>
    </row>
    <row r="134" spans="1:9" x14ac:dyDescent="0.25">
      <c r="A134">
        <v>119</v>
      </c>
      <c r="D134" s="14" t="str">
        <f t="shared" si="12"/>
        <v/>
      </c>
      <c r="E134" s="15" t="str">
        <f t="shared" si="13"/>
        <v/>
      </c>
      <c r="F134" s="15" t="str">
        <f t="shared" si="14"/>
        <v/>
      </c>
      <c r="G134" s="15" t="str">
        <f t="shared" si="15"/>
        <v/>
      </c>
      <c r="H134" s="15" t="str">
        <f t="shared" si="16"/>
        <v/>
      </c>
      <c r="I134" s="15" t="str">
        <f t="shared" si="17"/>
        <v/>
      </c>
    </row>
    <row r="135" spans="1:9" x14ac:dyDescent="0.25">
      <c r="A135">
        <v>120</v>
      </c>
      <c r="D135" s="14" t="str">
        <f t="shared" si="12"/>
        <v/>
      </c>
      <c r="E135" s="15" t="str">
        <f t="shared" si="13"/>
        <v/>
      </c>
      <c r="F135" s="15" t="str">
        <f t="shared" si="14"/>
        <v/>
      </c>
      <c r="G135" s="15" t="str">
        <f t="shared" si="15"/>
        <v/>
      </c>
      <c r="H135" s="15" t="str">
        <f t="shared" si="16"/>
        <v/>
      </c>
      <c r="I135" s="15" t="str">
        <f t="shared" si="17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5">
      <formula1>"SNTE 14 GUERRERO"</formula1>
    </dataValidation>
    <dataValidation type="list" allowBlank="1" showInputMessage="1" showErrorMessage="1" sqref="E7">
      <formula1>$XFC$2:$XFC$5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2733-CREDITO NUEVO</vt:lpstr>
      <vt:lpstr>'2733-CREDITO NUEVO'!Área_de_impresión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2024-11-25T21:24:55Z</cp:lastPrinted>
  <dcterms:created xsi:type="dcterms:W3CDTF">2022-04-20T18:00:31Z</dcterms:created>
  <dcterms:modified xsi:type="dcterms:W3CDTF">2025-08-20T00:32:46Z</dcterms:modified>
</cp:coreProperties>
</file>