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8_{61A7609D-79F3-40BB-BA30-722AE2D4E87F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CORRESPONSAL-4747" sheetId="8" r:id="rId1"/>
    <sheet name="4750-MAX" sheetId="9" r:id="rId2"/>
    <sheet name="4752-VIP" sheetId="10" r:id="rId3"/>
  </sheets>
  <definedNames>
    <definedName name="_xlnm.Print_Area" localSheetId="1">'4750-MAX'!$B$1:$K$76</definedName>
    <definedName name="_xlnm.Print_Area" localSheetId="2">'4752-VIP'!$B$1:$K$76</definedName>
    <definedName name="_xlnm.Print_Area" localSheetId="0">'CORRESPONSAL-4747'!$B$1:$K$76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5" i="10" l="1"/>
  <c r="I135" i="10" s="1"/>
  <c r="H134" i="10"/>
  <c r="G134" i="10"/>
  <c r="F134" i="10"/>
  <c r="D134" i="10"/>
  <c r="E134" i="10" s="1"/>
  <c r="D133" i="10"/>
  <c r="F132" i="10"/>
  <c r="D132" i="10"/>
  <c r="D131" i="10"/>
  <c r="H130" i="10"/>
  <c r="G130" i="10"/>
  <c r="F130" i="10"/>
  <c r="D130" i="10"/>
  <c r="E130" i="10" s="1"/>
  <c r="F129" i="10"/>
  <c r="D129" i="10"/>
  <c r="D128" i="10"/>
  <c r="D127" i="10"/>
  <c r="H126" i="10"/>
  <c r="G126" i="10"/>
  <c r="F126" i="10"/>
  <c r="D126" i="10"/>
  <c r="E126" i="10" s="1"/>
  <c r="D125" i="10"/>
  <c r="D124" i="10"/>
  <c r="D123" i="10"/>
  <c r="H122" i="10"/>
  <c r="G122" i="10"/>
  <c r="F122" i="10"/>
  <c r="D122" i="10"/>
  <c r="E122" i="10" s="1"/>
  <c r="D121" i="10"/>
  <c r="F120" i="10"/>
  <c r="D120" i="10"/>
  <c r="D119" i="10"/>
  <c r="H118" i="10"/>
  <c r="G118" i="10"/>
  <c r="F118" i="10"/>
  <c r="D118" i="10"/>
  <c r="E118" i="10" s="1"/>
  <c r="F117" i="10"/>
  <c r="D117" i="10"/>
  <c r="D116" i="10"/>
  <c r="D115" i="10"/>
  <c r="H114" i="10"/>
  <c r="G114" i="10"/>
  <c r="F114" i="10"/>
  <c r="D114" i="10"/>
  <c r="E114" i="10" s="1"/>
  <c r="F113" i="10"/>
  <c r="D113" i="10"/>
  <c r="D112" i="10"/>
  <c r="D111" i="10"/>
  <c r="D110" i="10"/>
  <c r="D109" i="10"/>
  <c r="D108" i="10"/>
  <c r="D107" i="10"/>
  <c r="D106" i="10"/>
  <c r="D105" i="10"/>
  <c r="D104" i="10"/>
  <c r="D103" i="10"/>
  <c r="D102" i="10"/>
  <c r="D101" i="10"/>
  <c r="D100" i="10"/>
  <c r="D99" i="10"/>
  <c r="D98" i="10"/>
  <c r="D97" i="10"/>
  <c r="D96" i="10"/>
  <c r="D95" i="10"/>
  <c r="D94" i="10"/>
  <c r="D93" i="10"/>
  <c r="D92" i="10"/>
  <c r="D91" i="10"/>
  <c r="D90" i="10"/>
  <c r="D89" i="10"/>
  <c r="D88" i="10"/>
  <c r="D87" i="10"/>
  <c r="D86" i="10"/>
  <c r="D85" i="10"/>
  <c r="D84" i="10"/>
  <c r="D83" i="10"/>
  <c r="D82" i="10"/>
  <c r="D81" i="10"/>
  <c r="D80" i="10"/>
  <c r="D79" i="10"/>
  <c r="D78" i="10"/>
  <c r="D77" i="10"/>
  <c r="D76" i="10"/>
  <c r="D75" i="10"/>
  <c r="D74" i="10"/>
  <c r="D73" i="10"/>
  <c r="D72" i="10"/>
  <c r="D71" i="10"/>
  <c r="D70" i="10"/>
  <c r="D69" i="10"/>
  <c r="D68" i="10"/>
  <c r="D67" i="10"/>
  <c r="D66" i="10"/>
  <c r="D65" i="10"/>
  <c r="D64" i="10"/>
  <c r="D63" i="10"/>
  <c r="D62" i="10"/>
  <c r="D61" i="10"/>
  <c r="D60" i="10"/>
  <c r="D59" i="10"/>
  <c r="D58" i="10"/>
  <c r="D57" i="10"/>
  <c r="D56" i="10"/>
  <c r="D55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F15" i="10" s="1"/>
  <c r="J7" i="10"/>
  <c r="E8" i="10" s="1"/>
  <c r="I31" i="10" s="1"/>
  <c r="D135" i="9"/>
  <c r="D134" i="9"/>
  <c r="G134" i="9" s="1"/>
  <c r="H134" i="9" s="1"/>
  <c r="F133" i="9"/>
  <c r="D133" i="9"/>
  <c r="E133" i="9" s="1"/>
  <c r="D132" i="9"/>
  <c r="D131" i="9"/>
  <c r="D130" i="9"/>
  <c r="G130" i="9" s="1"/>
  <c r="H130" i="9" s="1"/>
  <c r="G129" i="9"/>
  <c r="H129" i="9" s="1"/>
  <c r="D129" i="9"/>
  <c r="E129" i="9" s="1"/>
  <c r="D128" i="9"/>
  <c r="D127" i="9"/>
  <c r="I126" i="9"/>
  <c r="D126" i="9"/>
  <c r="G126" i="9" s="1"/>
  <c r="H126" i="9" s="1"/>
  <c r="G125" i="9"/>
  <c r="H125" i="9" s="1"/>
  <c r="F125" i="9"/>
  <c r="D125" i="9"/>
  <c r="E125" i="9" s="1"/>
  <c r="D124" i="9"/>
  <c r="F124" i="9" s="1"/>
  <c r="D123" i="9"/>
  <c r="H122" i="9"/>
  <c r="D122" i="9"/>
  <c r="G122" i="9" s="1"/>
  <c r="G121" i="9"/>
  <c r="H121" i="9" s="1"/>
  <c r="F121" i="9"/>
  <c r="D121" i="9"/>
  <c r="E121" i="9" s="1"/>
  <c r="D120" i="9"/>
  <c r="F120" i="9" s="1"/>
  <c r="D119" i="9"/>
  <c r="D118" i="9"/>
  <c r="G118" i="9" s="1"/>
  <c r="H118" i="9" s="1"/>
  <c r="F117" i="9"/>
  <c r="D117" i="9"/>
  <c r="E117" i="9" s="1"/>
  <c r="D116" i="9"/>
  <c r="F116" i="9" s="1"/>
  <c r="D115" i="9"/>
  <c r="D114" i="9"/>
  <c r="G114" i="9" s="1"/>
  <c r="H114" i="9" s="1"/>
  <c r="F113" i="9"/>
  <c r="D113" i="9"/>
  <c r="E113" i="9" s="1"/>
  <c r="D112" i="9"/>
  <c r="F112" i="9" s="1"/>
  <c r="D111" i="9"/>
  <c r="D110" i="9"/>
  <c r="I110" i="9" s="1"/>
  <c r="D109" i="9"/>
  <c r="D108" i="9"/>
  <c r="D107" i="9"/>
  <c r="D106" i="9"/>
  <c r="I106" i="9" s="1"/>
  <c r="D105" i="9"/>
  <c r="D104" i="9"/>
  <c r="D103" i="9"/>
  <c r="D102" i="9"/>
  <c r="D101" i="9"/>
  <c r="D100" i="9"/>
  <c r="D99" i="9"/>
  <c r="D98" i="9"/>
  <c r="D97" i="9"/>
  <c r="D96" i="9"/>
  <c r="D95" i="9"/>
  <c r="D94" i="9"/>
  <c r="D93" i="9"/>
  <c r="D92" i="9"/>
  <c r="D91" i="9"/>
  <c r="D90" i="9"/>
  <c r="D89" i="9"/>
  <c r="D88" i="9"/>
  <c r="D87" i="9"/>
  <c r="D86" i="9"/>
  <c r="D85" i="9"/>
  <c r="D84" i="9"/>
  <c r="D83" i="9"/>
  <c r="D82" i="9"/>
  <c r="D81" i="9"/>
  <c r="D80" i="9"/>
  <c r="D79" i="9"/>
  <c r="D78" i="9"/>
  <c r="D77" i="9"/>
  <c r="D76" i="9"/>
  <c r="D75" i="9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F15" i="9"/>
  <c r="D15" i="9"/>
  <c r="E15" i="9" s="1"/>
  <c r="J7" i="9"/>
  <c r="E8" i="9" s="1"/>
  <c r="I78" i="9" s="1"/>
  <c r="I19" i="10" l="1"/>
  <c r="I27" i="10"/>
  <c r="I57" i="10"/>
  <c r="E121" i="10"/>
  <c r="I121" i="10"/>
  <c r="G121" i="10"/>
  <c r="H121" i="10" s="1"/>
  <c r="F121" i="10"/>
  <c r="I28" i="10"/>
  <c r="I70" i="10"/>
  <c r="I30" i="10"/>
  <c r="I64" i="10"/>
  <c r="I20" i="10"/>
  <c r="I37" i="10"/>
  <c r="I25" i="10"/>
  <c r="I33" i="10"/>
  <c r="I47" i="10"/>
  <c r="I61" i="10"/>
  <c r="I65" i="10"/>
  <c r="I83" i="10"/>
  <c r="I101" i="10"/>
  <c r="I49" i="10"/>
  <c r="I44" i="10"/>
  <c r="I16" i="10"/>
  <c r="I17" i="10"/>
  <c r="I34" i="10"/>
  <c r="I41" i="10"/>
  <c r="I48" i="10"/>
  <c r="I55" i="10"/>
  <c r="I62" i="10"/>
  <c r="I72" i="10"/>
  <c r="I95" i="10"/>
  <c r="I109" i="10"/>
  <c r="I21" i="10"/>
  <c r="I23" i="10"/>
  <c r="I103" i="10"/>
  <c r="I71" i="10"/>
  <c r="I63" i="10"/>
  <c r="I87" i="10"/>
  <c r="I75" i="10"/>
  <c r="E9" i="10"/>
  <c r="I79" i="10"/>
  <c r="I51" i="10"/>
  <c r="I35" i="10"/>
  <c r="I32" i="10"/>
  <c r="I45" i="10"/>
  <c r="I18" i="10"/>
  <c r="I29" i="10"/>
  <c r="I39" i="10"/>
  <c r="I46" i="10"/>
  <c r="I53" i="10"/>
  <c r="I60" i="10"/>
  <c r="I67" i="10"/>
  <c r="I112" i="10"/>
  <c r="G112" i="10"/>
  <c r="H112" i="10" s="1"/>
  <c r="E112" i="10"/>
  <c r="F112" i="10"/>
  <c r="I50" i="10"/>
  <c r="I66" i="10"/>
  <c r="I68" i="10"/>
  <c r="I89" i="10"/>
  <c r="I96" i="10"/>
  <c r="I115" i="10"/>
  <c r="G115" i="10"/>
  <c r="H115" i="10" s="1"/>
  <c r="F115" i="10"/>
  <c r="E115" i="10"/>
  <c r="I124" i="10"/>
  <c r="G124" i="10"/>
  <c r="H124" i="10" s="1"/>
  <c r="E124" i="10"/>
  <c r="E133" i="10"/>
  <c r="I133" i="10"/>
  <c r="G133" i="10"/>
  <c r="H133" i="10" s="1"/>
  <c r="J6" i="10"/>
  <c r="I22" i="10"/>
  <c r="I36" i="10"/>
  <c r="I52" i="10"/>
  <c r="I77" i="10"/>
  <c r="I84" i="10"/>
  <c r="E113" i="10"/>
  <c r="I113" i="10"/>
  <c r="G113" i="10"/>
  <c r="H113" i="10" s="1"/>
  <c r="F124" i="10"/>
  <c r="I127" i="10"/>
  <c r="G127" i="10"/>
  <c r="H127" i="10" s="1"/>
  <c r="F127" i="10"/>
  <c r="E127" i="10"/>
  <c r="F133" i="10"/>
  <c r="I73" i="10"/>
  <c r="I91" i="10"/>
  <c r="I104" i="10"/>
  <c r="I116" i="10"/>
  <c r="G116" i="10"/>
  <c r="H116" i="10" s="1"/>
  <c r="E116" i="10"/>
  <c r="E125" i="10"/>
  <c r="I125" i="10"/>
  <c r="G125" i="10"/>
  <c r="H125" i="10" s="1"/>
  <c r="E15" i="10"/>
  <c r="I24" i="10"/>
  <c r="I40" i="10"/>
  <c r="I56" i="10"/>
  <c r="I69" i="10"/>
  <c r="I85" i="10"/>
  <c r="I92" i="10"/>
  <c r="I107" i="10"/>
  <c r="F116" i="10"/>
  <c r="I119" i="10"/>
  <c r="G119" i="10"/>
  <c r="H119" i="10" s="1"/>
  <c r="F119" i="10"/>
  <c r="E119" i="10"/>
  <c r="F125" i="10"/>
  <c r="I128" i="10"/>
  <c r="G128" i="10"/>
  <c r="H128" i="10" s="1"/>
  <c r="E128" i="10"/>
  <c r="I38" i="10"/>
  <c r="I54" i="10"/>
  <c r="I97" i="10"/>
  <c r="I26" i="10"/>
  <c r="I42" i="10"/>
  <c r="I43" i="10"/>
  <c r="I58" i="10"/>
  <c r="I59" i="10"/>
  <c r="I80" i="10"/>
  <c r="I99" i="10"/>
  <c r="I105" i="10"/>
  <c r="E117" i="10"/>
  <c r="I117" i="10"/>
  <c r="G117" i="10"/>
  <c r="H117" i="10" s="1"/>
  <c r="F128" i="10"/>
  <c r="I131" i="10"/>
  <c r="G131" i="10"/>
  <c r="H131" i="10" s="1"/>
  <c r="F131" i="10"/>
  <c r="E131" i="10"/>
  <c r="I93" i="10"/>
  <c r="I100" i="10"/>
  <c r="I108" i="10"/>
  <c r="I111" i="10"/>
  <c r="I120" i="10"/>
  <c r="G120" i="10"/>
  <c r="H120" i="10" s="1"/>
  <c r="E120" i="10"/>
  <c r="E129" i="10"/>
  <c r="I129" i="10"/>
  <c r="G129" i="10"/>
  <c r="H129" i="10" s="1"/>
  <c r="I74" i="10"/>
  <c r="I76" i="10"/>
  <c r="I81" i="10"/>
  <c r="I88" i="10"/>
  <c r="I123" i="10"/>
  <c r="G123" i="10"/>
  <c r="H123" i="10" s="1"/>
  <c r="F123" i="10"/>
  <c r="E123" i="10"/>
  <c r="I132" i="10"/>
  <c r="G132" i="10"/>
  <c r="H132" i="10" s="1"/>
  <c r="E132" i="10"/>
  <c r="I78" i="10"/>
  <c r="I82" i="10"/>
  <c r="I86" i="10"/>
  <c r="I90" i="10"/>
  <c r="I94" i="10"/>
  <c r="I98" i="10"/>
  <c r="I102" i="10"/>
  <c r="I106" i="10"/>
  <c r="I110" i="10"/>
  <c r="I114" i="10"/>
  <c r="I118" i="10"/>
  <c r="I122" i="10"/>
  <c r="I126" i="10"/>
  <c r="I130" i="10"/>
  <c r="I134" i="10"/>
  <c r="E135" i="10"/>
  <c r="F135" i="10"/>
  <c r="G135" i="10"/>
  <c r="H135" i="10" s="1"/>
  <c r="I114" i="9"/>
  <c r="I118" i="9"/>
  <c r="I122" i="9"/>
  <c r="I102" i="9"/>
  <c r="I66" i="9"/>
  <c r="F129" i="9"/>
  <c r="G133" i="9"/>
  <c r="H133" i="9" s="1"/>
  <c r="I70" i="9"/>
  <c r="I74" i="9"/>
  <c r="I82" i="9"/>
  <c r="I86" i="9"/>
  <c r="I90" i="9"/>
  <c r="I134" i="9"/>
  <c r="I94" i="9"/>
  <c r="I98" i="9"/>
  <c r="G113" i="9"/>
  <c r="H113" i="9" s="1"/>
  <c r="G117" i="9"/>
  <c r="H117" i="9" s="1"/>
  <c r="I130" i="9"/>
  <c r="I19" i="9"/>
  <c r="I62" i="9"/>
  <c r="I58" i="9"/>
  <c r="I54" i="9"/>
  <c r="I50" i="9"/>
  <c r="I46" i="9"/>
  <c r="I42" i="9"/>
  <c r="I38" i="9"/>
  <c r="I26" i="9"/>
  <c r="E9" i="9"/>
  <c r="I34" i="9"/>
  <c r="I21" i="9"/>
  <c r="I17" i="9"/>
  <c r="I22" i="9"/>
  <c r="I18" i="9"/>
  <c r="I24" i="9"/>
  <c r="I30" i="9"/>
  <c r="I16" i="9"/>
  <c r="I27" i="9"/>
  <c r="I59" i="9"/>
  <c r="I84" i="9"/>
  <c r="I55" i="9"/>
  <c r="I25" i="9"/>
  <c r="I44" i="9"/>
  <c r="I64" i="9"/>
  <c r="I96" i="9"/>
  <c r="I31" i="9"/>
  <c r="I67" i="9"/>
  <c r="I88" i="9"/>
  <c r="I99" i="9"/>
  <c r="I111" i="9"/>
  <c r="I127" i="9"/>
  <c r="G127" i="9"/>
  <c r="H127" i="9" s="1"/>
  <c r="F127" i="9"/>
  <c r="E127" i="9"/>
  <c r="I39" i="9"/>
  <c r="I47" i="9"/>
  <c r="I63" i="9"/>
  <c r="I95" i="9"/>
  <c r="I40" i="9"/>
  <c r="I52" i="9"/>
  <c r="I60" i="9"/>
  <c r="I75" i="9"/>
  <c r="I23" i="9"/>
  <c r="I76" i="9"/>
  <c r="I87" i="9"/>
  <c r="I108" i="9"/>
  <c r="I124" i="9"/>
  <c r="G124" i="9"/>
  <c r="H124" i="9" s="1"/>
  <c r="E124" i="9"/>
  <c r="J6" i="9"/>
  <c r="G16" i="9" s="1"/>
  <c r="I32" i="9"/>
  <c r="I68" i="9"/>
  <c r="I79" i="9"/>
  <c r="I100" i="9"/>
  <c r="I112" i="9"/>
  <c r="G112" i="9"/>
  <c r="H112" i="9" s="1"/>
  <c r="E112" i="9"/>
  <c r="I128" i="9"/>
  <c r="G128" i="9"/>
  <c r="H128" i="9" s="1"/>
  <c r="E128" i="9"/>
  <c r="I80" i="9"/>
  <c r="I91" i="9"/>
  <c r="I115" i="9"/>
  <c r="G115" i="9"/>
  <c r="H115" i="9" s="1"/>
  <c r="F115" i="9"/>
  <c r="E115" i="9"/>
  <c r="F128" i="9"/>
  <c r="I131" i="9"/>
  <c r="G131" i="9"/>
  <c r="H131" i="9" s="1"/>
  <c r="F131" i="9"/>
  <c r="E131" i="9"/>
  <c r="I43" i="9"/>
  <c r="I28" i="9"/>
  <c r="I48" i="9"/>
  <c r="I56" i="9"/>
  <c r="I20" i="9"/>
  <c r="I35" i="9"/>
  <c r="I71" i="9"/>
  <c r="I92" i="9"/>
  <c r="I103" i="9"/>
  <c r="I116" i="9"/>
  <c r="G116" i="9"/>
  <c r="H116" i="9" s="1"/>
  <c r="E116" i="9"/>
  <c r="I132" i="9"/>
  <c r="G132" i="9"/>
  <c r="H132" i="9" s="1"/>
  <c r="E132" i="9"/>
  <c r="I51" i="9"/>
  <c r="I120" i="9"/>
  <c r="G120" i="9"/>
  <c r="H120" i="9" s="1"/>
  <c r="E120" i="9"/>
  <c r="I107" i="9"/>
  <c r="I123" i="9"/>
  <c r="G123" i="9"/>
  <c r="H123" i="9" s="1"/>
  <c r="F123" i="9"/>
  <c r="E123" i="9"/>
  <c r="I36" i="9"/>
  <c r="I72" i="9"/>
  <c r="I83" i="9"/>
  <c r="I104" i="9"/>
  <c r="I119" i="9"/>
  <c r="G119" i="9"/>
  <c r="H119" i="9" s="1"/>
  <c r="F119" i="9"/>
  <c r="E119" i="9"/>
  <c r="F132" i="9"/>
  <c r="I135" i="9"/>
  <c r="G135" i="9"/>
  <c r="H135" i="9" s="1"/>
  <c r="F135" i="9"/>
  <c r="E135" i="9"/>
  <c r="I29" i="9"/>
  <c r="I33" i="9"/>
  <c r="I37" i="9"/>
  <c r="I41" i="9"/>
  <c r="I45" i="9"/>
  <c r="I49" i="9"/>
  <c r="I53" i="9"/>
  <c r="I57" i="9"/>
  <c r="I61" i="9"/>
  <c r="I65" i="9"/>
  <c r="I69" i="9"/>
  <c r="I73" i="9"/>
  <c r="I77" i="9"/>
  <c r="I81" i="9"/>
  <c r="I85" i="9"/>
  <c r="I89" i="9"/>
  <c r="I93" i="9"/>
  <c r="I97" i="9"/>
  <c r="I101" i="9"/>
  <c r="I105" i="9"/>
  <c r="I109" i="9"/>
  <c r="I113" i="9"/>
  <c r="I117" i="9"/>
  <c r="I121" i="9"/>
  <c r="I125" i="9"/>
  <c r="I129" i="9"/>
  <c r="I133" i="9"/>
  <c r="E114" i="9"/>
  <c r="E118" i="9"/>
  <c r="E122" i="9"/>
  <c r="E126" i="9"/>
  <c r="E130" i="9"/>
  <c r="E134" i="9"/>
  <c r="F114" i="9"/>
  <c r="F118" i="9"/>
  <c r="F122" i="9"/>
  <c r="F126" i="9"/>
  <c r="F130" i="9"/>
  <c r="F134" i="9"/>
  <c r="G16" i="10" l="1"/>
  <c r="I13" i="10"/>
  <c r="H16" i="9"/>
  <c r="I13" i="9"/>
  <c r="H16" i="10" l="1"/>
  <c r="F16" i="9"/>
  <c r="F16" i="10" l="1"/>
  <c r="E16" i="9"/>
  <c r="E16" i="10" l="1"/>
  <c r="G17" i="9"/>
  <c r="G17" i="10" l="1"/>
  <c r="H17" i="9"/>
  <c r="F17" i="9" s="1"/>
  <c r="H17" i="10" l="1"/>
  <c r="F17" i="10"/>
  <c r="E17" i="9"/>
  <c r="E17" i="10" l="1"/>
  <c r="G18" i="9"/>
  <c r="G18" i="10" l="1"/>
  <c r="H18" i="9"/>
  <c r="H18" i="10" l="1"/>
  <c r="F18" i="10"/>
  <c r="F18" i="9"/>
  <c r="E18" i="10" l="1"/>
  <c r="E18" i="9"/>
  <c r="G19" i="10" l="1"/>
  <c r="G19" i="9"/>
  <c r="H19" i="10" l="1"/>
  <c r="F19" i="10"/>
  <c r="H19" i="9"/>
  <c r="F19" i="9" s="1"/>
  <c r="E19" i="10" l="1"/>
  <c r="E19" i="9"/>
  <c r="G20" i="10" l="1"/>
  <c r="G20" i="9"/>
  <c r="H20" i="10" l="1"/>
  <c r="F20" i="10"/>
  <c r="H20" i="9"/>
  <c r="F20" i="9" s="1"/>
  <c r="E20" i="10" l="1"/>
  <c r="E20" i="9"/>
  <c r="G21" i="10" l="1"/>
  <c r="G21" i="9"/>
  <c r="H21" i="10" l="1"/>
  <c r="F21" i="10"/>
  <c r="E21" i="10" s="1"/>
  <c r="H21" i="9"/>
  <c r="F21" i="9" s="1"/>
  <c r="E21" i="9" s="1"/>
  <c r="G22" i="10" l="1"/>
  <c r="G22" i="9"/>
  <c r="H22" i="10" l="1"/>
  <c r="F22" i="10"/>
  <c r="E22" i="10" s="1"/>
  <c r="H22" i="9"/>
  <c r="F22" i="9" s="1"/>
  <c r="E22" i="9" s="1"/>
  <c r="G23" i="10" l="1"/>
  <c r="G23" i="9"/>
  <c r="H23" i="10" l="1"/>
  <c r="F23" i="10"/>
  <c r="E23" i="10" s="1"/>
  <c r="H23" i="9"/>
  <c r="F23" i="9" s="1"/>
  <c r="E23" i="9" s="1"/>
  <c r="G24" i="10" l="1"/>
  <c r="G24" i="9"/>
  <c r="H24" i="10" l="1"/>
  <c r="F24" i="10"/>
  <c r="E24" i="10" s="1"/>
  <c r="H24" i="9"/>
  <c r="F24" i="9" s="1"/>
  <c r="E24" i="9" s="1"/>
  <c r="G25" i="10" l="1"/>
  <c r="G25" i="9"/>
  <c r="H25" i="10" l="1"/>
  <c r="F25" i="10"/>
  <c r="E25" i="10" s="1"/>
  <c r="H25" i="9"/>
  <c r="F25" i="9" s="1"/>
  <c r="E25" i="9" s="1"/>
  <c r="G26" i="10" l="1"/>
  <c r="G26" i="9"/>
  <c r="H26" i="10" l="1"/>
  <c r="F26" i="10"/>
  <c r="E26" i="10" s="1"/>
  <c r="H26" i="9"/>
  <c r="F26" i="9" s="1"/>
  <c r="E26" i="9" s="1"/>
  <c r="G27" i="10" l="1"/>
  <c r="G27" i="9"/>
  <c r="H27" i="10" l="1"/>
  <c r="F27" i="10"/>
  <c r="E27" i="10" s="1"/>
  <c r="H27" i="9"/>
  <c r="F27" i="9" s="1"/>
  <c r="E27" i="9" s="1"/>
  <c r="G28" i="10" l="1"/>
  <c r="G28" i="9"/>
  <c r="H28" i="10" l="1"/>
  <c r="F28" i="10"/>
  <c r="E28" i="10" s="1"/>
  <c r="H28" i="9"/>
  <c r="F28" i="9" s="1"/>
  <c r="E28" i="9" s="1"/>
  <c r="G29" i="10" l="1"/>
  <c r="G29" i="9"/>
  <c r="H29" i="10" l="1"/>
  <c r="F29" i="10" s="1"/>
  <c r="E29" i="10" s="1"/>
  <c r="H29" i="9"/>
  <c r="F29" i="9" s="1"/>
  <c r="E29" i="9" s="1"/>
  <c r="G30" i="10" l="1"/>
  <c r="G30" i="9"/>
  <c r="H30" i="10" l="1"/>
  <c r="F30" i="10" s="1"/>
  <c r="E30" i="10" s="1"/>
  <c r="H30" i="9"/>
  <c r="F30" i="9" s="1"/>
  <c r="E30" i="9" s="1"/>
  <c r="G31" i="10" l="1"/>
  <c r="G31" i="9"/>
  <c r="H31" i="10" l="1"/>
  <c r="F31" i="10" s="1"/>
  <c r="E31" i="10" s="1"/>
  <c r="H31" i="9"/>
  <c r="F31" i="9" s="1"/>
  <c r="E31" i="9" s="1"/>
  <c r="G32" i="10" l="1"/>
  <c r="G32" i="9"/>
  <c r="H32" i="10" l="1"/>
  <c r="F32" i="10" s="1"/>
  <c r="E32" i="10" s="1"/>
  <c r="H32" i="9"/>
  <c r="F32" i="9" s="1"/>
  <c r="E32" i="9" s="1"/>
  <c r="G33" i="10" l="1"/>
  <c r="G33" i="9"/>
  <c r="H33" i="10" l="1"/>
  <c r="F33" i="10" s="1"/>
  <c r="E33" i="10" s="1"/>
  <c r="H33" i="9"/>
  <c r="F33" i="9" s="1"/>
  <c r="E33" i="9" s="1"/>
  <c r="G34" i="10" l="1"/>
  <c r="G34" i="9"/>
  <c r="H34" i="10" l="1"/>
  <c r="F34" i="10" s="1"/>
  <c r="E34" i="10" s="1"/>
  <c r="H34" i="9"/>
  <c r="F34" i="9" s="1"/>
  <c r="E34" i="9" s="1"/>
  <c r="G35" i="10" l="1"/>
  <c r="G35" i="9"/>
  <c r="H35" i="10" l="1"/>
  <c r="F35" i="10"/>
  <c r="E35" i="10" s="1"/>
  <c r="H35" i="9"/>
  <c r="F35" i="9" s="1"/>
  <c r="E35" i="9" s="1"/>
  <c r="G36" i="10" l="1"/>
  <c r="G36" i="9"/>
  <c r="H36" i="10" l="1"/>
  <c r="F36" i="10"/>
  <c r="E36" i="10" s="1"/>
  <c r="H36" i="9"/>
  <c r="F36" i="9" s="1"/>
  <c r="E36" i="9" s="1"/>
  <c r="G37" i="10" l="1"/>
  <c r="G37" i="9"/>
  <c r="H37" i="10" l="1"/>
  <c r="F37" i="10"/>
  <c r="E37" i="10" s="1"/>
  <c r="H37" i="9"/>
  <c r="F37" i="9" s="1"/>
  <c r="E37" i="9" s="1"/>
  <c r="G38" i="10" l="1"/>
  <c r="G38" i="9"/>
  <c r="H38" i="10" l="1"/>
  <c r="F38" i="10"/>
  <c r="E38" i="10" s="1"/>
  <c r="H38" i="9"/>
  <c r="F38" i="9" s="1"/>
  <c r="E38" i="9" s="1"/>
  <c r="G39" i="10" l="1"/>
  <c r="G39" i="9"/>
  <c r="H39" i="10" l="1"/>
  <c r="F39" i="10"/>
  <c r="E39" i="10" s="1"/>
  <c r="H39" i="9"/>
  <c r="F39" i="9" s="1"/>
  <c r="E39" i="9" s="1"/>
  <c r="G40" i="10" l="1"/>
  <c r="G40" i="9"/>
  <c r="H40" i="10" l="1"/>
  <c r="F40" i="10"/>
  <c r="E40" i="10" s="1"/>
  <c r="H40" i="9"/>
  <c r="F40" i="9" s="1"/>
  <c r="E40" i="9" s="1"/>
  <c r="G41" i="10" l="1"/>
  <c r="G41" i="9"/>
  <c r="H41" i="10" l="1"/>
  <c r="F41" i="10"/>
  <c r="E41" i="10" s="1"/>
  <c r="H41" i="9"/>
  <c r="F41" i="9" s="1"/>
  <c r="E41" i="9" s="1"/>
  <c r="G42" i="10" l="1"/>
  <c r="G42" i="9"/>
  <c r="H42" i="10" l="1"/>
  <c r="F42" i="10"/>
  <c r="E42" i="10" s="1"/>
  <c r="H42" i="9"/>
  <c r="F42" i="9" s="1"/>
  <c r="E42" i="9" s="1"/>
  <c r="G43" i="10" l="1"/>
  <c r="G43" i="9"/>
  <c r="H43" i="10" l="1"/>
  <c r="F43" i="10"/>
  <c r="E43" i="10" s="1"/>
  <c r="H43" i="9"/>
  <c r="F43" i="9" s="1"/>
  <c r="E43" i="9" s="1"/>
  <c r="G44" i="10" l="1"/>
  <c r="G44" i="9"/>
  <c r="H44" i="10" l="1"/>
  <c r="F44" i="10"/>
  <c r="E44" i="10" s="1"/>
  <c r="H44" i="9"/>
  <c r="F44" i="9" s="1"/>
  <c r="E44" i="9" s="1"/>
  <c r="G45" i="10" l="1"/>
  <c r="G45" i="9"/>
  <c r="H45" i="10" l="1"/>
  <c r="F45" i="10"/>
  <c r="E45" i="10" s="1"/>
  <c r="H45" i="9"/>
  <c r="F45" i="9" s="1"/>
  <c r="E45" i="9" s="1"/>
  <c r="G46" i="10" l="1"/>
  <c r="G46" i="9"/>
  <c r="H46" i="10" l="1"/>
  <c r="F46" i="10"/>
  <c r="E46" i="10" s="1"/>
  <c r="H46" i="9"/>
  <c r="F46" i="9" s="1"/>
  <c r="E46" i="9" s="1"/>
  <c r="G47" i="10" l="1"/>
  <c r="G47" i="9"/>
  <c r="H47" i="10" l="1"/>
  <c r="F47" i="10"/>
  <c r="E47" i="10" s="1"/>
  <c r="H47" i="9"/>
  <c r="F47" i="9" s="1"/>
  <c r="E47" i="9" s="1"/>
  <c r="G48" i="10" l="1"/>
  <c r="G48" i="9"/>
  <c r="H48" i="10" l="1"/>
  <c r="F48" i="10"/>
  <c r="E48" i="10" s="1"/>
  <c r="H48" i="9"/>
  <c r="F48" i="9" s="1"/>
  <c r="E48" i="9" s="1"/>
  <c r="G49" i="10" l="1"/>
  <c r="G49" i="9"/>
  <c r="H49" i="10" l="1"/>
  <c r="F49" i="10"/>
  <c r="E49" i="10" s="1"/>
  <c r="H49" i="9"/>
  <c r="F49" i="9" s="1"/>
  <c r="E49" i="9" s="1"/>
  <c r="G50" i="10" l="1"/>
  <c r="G50" i="9"/>
  <c r="H50" i="10" l="1"/>
  <c r="F50" i="10"/>
  <c r="E50" i="10" s="1"/>
  <c r="H50" i="9"/>
  <c r="F50" i="9" s="1"/>
  <c r="E50" i="9" s="1"/>
  <c r="G51" i="10" l="1"/>
  <c r="G51" i="9"/>
  <c r="H51" i="10" l="1"/>
  <c r="F51" i="10"/>
  <c r="E51" i="10" s="1"/>
  <c r="H51" i="9"/>
  <c r="F51" i="9" s="1"/>
  <c r="E51" i="9" s="1"/>
  <c r="G52" i="10" l="1"/>
  <c r="G52" i="9"/>
  <c r="H52" i="10" l="1"/>
  <c r="F52" i="10"/>
  <c r="E52" i="10" s="1"/>
  <c r="H52" i="9"/>
  <c r="F52" i="9" s="1"/>
  <c r="E52" i="9" s="1"/>
  <c r="G53" i="10" l="1"/>
  <c r="G53" i="9"/>
  <c r="H53" i="10" l="1"/>
  <c r="F53" i="10"/>
  <c r="E53" i="10" s="1"/>
  <c r="H53" i="9"/>
  <c r="F53" i="9" s="1"/>
  <c r="E53" i="9" s="1"/>
  <c r="G54" i="10" l="1"/>
  <c r="G54" i="9"/>
  <c r="H54" i="10" l="1"/>
  <c r="F54" i="10"/>
  <c r="E54" i="10" s="1"/>
  <c r="H54" i="9"/>
  <c r="F54" i="9" s="1"/>
  <c r="E54" i="9" s="1"/>
  <c r="G55" i="10" l="1"/>
  <c r="G55" i="9"/>
  <c r="H55" i="10" l="1"/>
  <c r="F55" i="10"/>
  <c r="E55" i="10" s="1"/>
  <c r="H55" i="9"/>
  <c r="F55" i="9" s="1"/>
  <c r="E55" i="9" s="1"/>
  <c r="G56" i="10" l="1"/>
  <c r="G56" i="9"/>
  <c r="H56" i="10" l="1"/>
  <c r="F56" i="10"/>
  <c r="E56" i="10" s="1"/>
  <c r="H56" i="9"/>
  <c r="F56" i="9" s="1"/>
  <c r="E56" i="9" s="1"/>
  <c r="G57" i="10" l="1"/>
  <c r="G57" i="9"/>
  <c r="H57" i="10" l="1"/>
  <c r="F57" i="10"/>
  <c r="E57" i="10" s="1"/>
  <c r="H57" i="9"/>
  <c r="F57" i="9" s="1"/>
  <c r="E57" i="9" s="1"/>
  <c r="G58" i="10" l="1"/>
  <c r="G58" i="9"/>
  <c r="H58" i="10" l="1"/>
  <c r="F58" i="10"/>
  <c r="E58" i="10" s="1"/>
  <c r="H58" i="9"/>
  <c r="F58" i="9" s="1"/>
  <c r="E58" i="9" s="1"/>
  <c r="G59" i="10" l="1"/>
  <c r="G59" i="9"/>
  <c r="H59" i="10" l="1"/>
  <c r="F59" i="10"/>
  <c r="E59" i="10" s="1"/>
  <c r="H59" i="9"/>
  <c r="F59" i="9" s="1"/>
  <c r="E59" i="9" s="1"/>
  <c r="G60" i="10" l="1"/>
  <c r="G60" i="9"/>
  <c r="H60" i="10" l="1"/>
  <c r="F60" i="10"/>
  <c r="E60" i="10" s="1"/>
  <c r="H60" i="9"/>
  <c r="F60" i="9" s="1"/>
  <c r="E60" i="9" s="1"/>
  <c r="G61" i="10" l="1"/>
  <c r="G61" i="9"/>
  <c r="H61" i="10" l="1"/>
  <c r="F61" i="10"/>
  <c r="E61" i="10" s="1"/>
  <c r="H61" i="9"/>
  <c r="F61" i="9" s="1"/>
  <c r="E61" i="9" s="1"/>
  <c r="G62" i="10" l="1"/>
  <c r="G62" i="9"/>
  <c r="H62" i="10" l="1"/>
  <c r="F62" i="10"/>
  <c r="E62" i="10" s="1"/>
  <c r="H62" i="9"/>
  <c r="F62" i="9" s="1"/>
  <c r="E62" i="9" s="1"/>
  <c r="G63" i="10" l="1"/>
  <c r="G63" i="9"/>
  <c r="H63" i="10" l="1"/>
  <c r="F63" i="10" s="1"/>
  <c r="E63" i="10" s="1"/>
  <c r="H63" i="9"/>
  <c r="G64" i="10" l="1"/>
  <c r="F63" i="9"/>
  <c r="E63" i="9" s="1"/>
  <c r="H64" i="10" l="1"/>
  <c r="F64" i="10"/>
  <c r="E64" i="10" s="1"/>
  <c r="G64" i="9"/>
  <c r="G65" i="10" l="1"/>
  <c r="H64" i="9"/>
  <c r="F64" i="9"/>
  <c r="H65" i="10" l="1"/>
  <c r="F65" i="10"/>
  <c r="E65" i="10" s="1"/>
  <c r="E64" i="9"/>
  <c r="G66" i="10" l="1"/>
  <c r="G65" i="9"/>
  <c r="H66" i="10" l="1"/>
  <c r="F66" i="10"/>
  <c r="E66" i="10" s="1"/>
  <c r="H65" i="9"/>
  <c r="F65" i="9"/>
  <c r="G67" i="10" l="1"/>
  <c r="E65" i="9"/>
  <c r="H67" i="10" l="1"/>
  <c r="F67" i="10"/>
  <c r="E67" i="10" s="1"/>
  <c r="G66" i="9"/>
  <c r="G68" i="10" l="1"/>
  <c r="H66" i="9"/>
  <c r="F66" i="9"/>
  <c r="H68" i="10" l="1"/>
  <c r="F68" i="10"/>
  <c r="E68" i="10" s="1"/>
  <c r="E66" i="9"/>
  <c r="G69" i="10" l="1"/>
  <c r="G67" i="9"/>
  <c r="H69" i="10" l="1"/>
  <c r="F69" i="10"/>
  <c r="E69" i="10" s="1"/>
  <c r="H67" i="9"/>
  <c r="F67" i="9"/>
  <c r="E67" i="9" s="1"/>
  <c r="G70" i="10" l="1"/>
  <c r="G68" i="9"/>
  <c r="H70" i="10" l="1"/>
  <c r="F70" i="10"/>
  <c r="E70" i="10" s="1"/>
  <c r="H68" i="9"/>
  <c r="F68" i="9"/>
  <c r="E68" i="9" s="1"/>
  <c r="G71" i="10" l="1"/>
  <c r="G69" i="9"/>
  <c r="H71" i="10" l="1"/>
  <c r="F71" i="10"/>
  <c r="E71" i="10" s="1"/>
  <c r="H69" i="9"/>
  <c r="F69" i="9"/>
  <c r="E69" i="9" s="1"/>
  <c r="G72" i="10" l="1"/>
  <c r="G70" i="9"/>
  <c r="H72" i="10" l="1"/>
  <c r="F72" i="10"/>
  <c r="E72" i="10" s="1"/>
  <c r="H70" i="9"/>
  <c r="F70" i="9"/>
  <c r="E70" i="9" s="1"/>
  <c r="G73" i="10" l="1"/>
  <c r="G71" i="9"/>
  <c r="H73" i="10" l="1"/>
  <c r="F73" i="10"/>
  <c r="E73" i="10" s="1"/>
  <c r="H71" i="9"/>
  <c r="F71" i="9"/>
  <c r="E71" i="9" s="1"/>
  <c r="G74" i="10" l="1"/>
  <c r="G72" i="9"/>
  <c r="H74" i="10" l="1"/>
  <c r="F74" i="10"/>
  <c r="E74" i="10" s="1"/>
  <c r="H72" i="9"/>
  <c r="F72" i="9"/>
  <c r="E72" i="9" s="1"/>
  <c r="G75" i="10" l="1"/>
  <c r="G73" i="9"/>
  <c r="H75" i="10" l="1"/>
  <c r="F75" i="10" s="1"/>
  <c r="E75" i="10" s="1"/>
  <c r="H73" i="9"/>
  <c r="F73" i="9"/>
  <c r="E73" i="9" s="1"/>
  <c r="G76" i="10" l="1"/>
  <c r="G74" i="9"/>
  <c r="H76" i="10" l="1"/>
  <c r="F76" i="10"/>
  <c r="E76" i="10" s="1"/>
  <c r="H74" i="9"/>
  <c r="F74" i="9"/>
  <c r="E74" i="9" s="1"/>
  <c r="G77" i="10" l="1"/>
  <c r="G75" i="9"/>
  <c r="H77" i="10" l="1"/>
  <c r="F77" i="10"/>
  <c r="E77" i="10" s="1"/>
  <c r="H75" i="9"/>
  <c r="F75" i="9"/>
  <c r="E75" i="9" s="1"/>
  <c r="G78" i="10" l="1"/>
  <c r="G76" i="9"/>
  <c r="H78" i="10" l="1"/>
  <c r="F78" i="10"/>
  <c r="E78" i="10" s="1"/>
  <c r="H76" i="9"/>
  <c r="F76" i="9"/>
  <c r="E76" i="9" s="1"/>
  <c r="G79" i="10" l="1"/>
  <c r="G77" i="9"/>
  <c r="H79" i="10" l="1"/>
  <c r="F79" i="10"/>
  <c r="E79" i="10" s="1"/>
  <c r="H77" i="9"/>
  <c r="F77" i="9"/>
  <c r="E77" i="9" s="1"/>
  <c r="G80" i="10" l="1"/>
  <c r="G78" i="9"/>
  <c r="H80" i="10" l="1"/>
  <c r="F80" i="10"/>
  <c r="E80" i="10" s="1"/>
  <c r="H78" i="9"/>
  <c r="F78" i="9"/>
  <c r="E78" i="9" s="1"/>
  <c r="G81" i="10" l="1"/>
  <c r="G79" i="9"/>
  <c r="H81" i="10" l="1"/>
  <c r="F81" i="10"/>
  <c r="E81" i="10" s="1"/>
  <c r="H79" i="9"/>
  <c r="F79" i="9"/>
  <c r="E79" i="9" s="1"/>
  <c r="G82" i="10" l="1"/>
  <c r="G80" i="9"/>
  <c r="H82" i="10" l="1"/>
  <c r="F82" i="10" s="1"/>
  <c r="E82" i="10" s="1"/>
  <c r="H80" i="9"/>
  <c r="F80" i="9"/>
  <c r="E80" i="9" s="1"/>
  <c r="G83" i="10" l="1"/>
  <c r="G81" i="9"/>
  <c r="H83" i="10" l="1"/>
  <c r="F83" i="10"/>
  <c r="E83" i="10" s="1"/>
  <c r="H81" i="9"/>
  <c r="F81" i="9"/>
  <c r="E81" i="9" s="1"/>
  <c r="G84" i="10" l="1"/>
  <c r="G82" i="9"/>
  <c r="H84" i="10" l="1"/>
  <c r="F84" i="10"/>
  <c r="E84" i="10" s="1"/>
  <c r="H82" i="9"/>
  <c r="F82" i="9"/>
  <c r="E82" i="9" s="1"/>
  <c r="G85" i="10" l="1"/>
  <c r="G83" i="9"/>
  <c r="H85" i="10" l="1"/>
  <c r="F85" i="10"/>
  <c r="E85" i="10" s="1"/>
  <c r="H83" i="9"/>
  <c r="F83" i="9"/>
  <c r="E83" i="9" s="1"/>
  <c r="G86" i="10" l="1"/>
  <c r="G84" i="9"/>
  <c r="H86" i="10" l="1"/>
  <c r="F86" i="10"/>
  <c r="E86" i="10" s="1"/>
  <c r="H84" i="9"/>
  <c r="F84" i="9"/>
  <c r="E84" i="9" s="1"/>
  <c r="G87" i="10" l="1"/>
  <c r="G85" i="9"/>
  <c r="H87" i="10" l="1"/>
  <c r="F87" i="10"/>
  <c r="E87" i="10" s="1"/>
  <c r="H85" i="9"/>
  <c r="F85" i="9"/>
  <c r="E85" i="9" s="1"/>
  <c r="G88" i="10" l="1"/>
  <c r="G86" i="9"/>
  <c r="H88" i="10" l="1"/>
  <c r="F88" i="10"/>
  <c r="E88" i="10" s="1"/>
  <c r="H86" i="9"/>
  <c r="F86" i="9"/>
  <c r="E86" i="9" s="1"/>
  <c r="G89" i="10" l="1"/>
  <c r="G87" i="9"/>
  <c r="H89" i="10" l="1"/>
  <c r="F89" i="10"/>
  <c r="E89" i="10" s="1"/>
  <c r="H87" i="9"/>
  <c r="F87" i="9"/>
  <c r="E87" i="9" s="1"/>
  <c r="G90" i="10" l="1"/>
  <c r="G88" i="9"/>
  <c r="H90" i="10" l="1"/>
  <c r="F90" i="10"/>
  <c r="E90" i="10" s="1"/>
  <c r="H88" i="9"/>
  <c r="F88" i="9"/>
  <c r="E88" i="9" s="1"/>
  <c r="G91" i="10" l="1"/>
  <c r="G89" i="9"/>
  <c r="H91" i="10" l="1"/>
  <c r="F91" i="10"/>
  <c r="E91" i="10" s="1"/>
  <c r="H89" i="9"/>
  <c r="F89" i="9"/>
  <c r="E89" i="9" s="1"/>
  <c r="G92" i="10" l="1"/>
  <c r="G90" i="9"/>
  <c r="H92" i="10" l="1"/>
  <c r="F92" i="10"/>
  <c r="E92" i="10" s="1"/>
  <c r="H90" i="9"/>
  <c r="F90" i="9"/>
  <c r="E90" i="9" s="1"/>
  <c r="G93" i="10" l="1"/>
  <c r="G91" i="9"/>
  <c r="H93" i="10" l="1"/>
  <c r="F93" i="10"/>
  <c r="E93" i="10" s="1"/>
  <c r="H91" i="9"/>
  <c r="F91" i="9"/>
  <c r="E91" i="9" s="1"/>
  <c r="G94" i="10" l="1"/>
  <c r="G92" i="9"/>
  <c r="H94" i="10" l="1"/>
  <c r="F94" i="10"/>
  <c r="E94" i="10" s="1"/>
  <c r="H92" i="9"/>
  <c r="F92" i="9"/>
  <c r="E92" i="9" s="1"/>
  <c r="G95" i="10" l="1"/>
  <c r="G93" i="9"/>
  <c r="H95" i="10" l="1"/>
  <c r="F95" i="10"/>
  <c r="E95" i="10" s="1"/>
  <c r="H93" i="9"/>
  <c r="F93" i="9"/>
  <c r="E93" i="9" s="1"/>
  <c r="G96" i="10" l="1"/>
  <c r="G94" i="9"/>
  <c r="H96" i="10" l="1"/>
  <c r="F96" i="10"/>
  <c r="E96" i="10" s="1"/>
  <c r="H94" i="9"/>
  <c r="F94" i="9"/>
  <c r="E94" i="9" s="1"/>
  <c r="G97" i="10" l="1"/>
  <c r="G95" i="9"/>
  <c r="H97" i="10" l="1"/>
  <c r="F97" i="10"/>
  <c r="E97" i="10" s="1"/>
  <c r="H95" i="9"/>
  <c r="F95" i="9"/>
  <c r="E95" i="9" s="1"/>
  <c r="G98" i="10" l="1"/>
  <c r="G96" i="9"/>
  <c r="H98" i="10" l="1"/>
  <c r="F98" i="10"/>
  <c r="E98" i="10" s="1"/>
  <c r="H96" i="9"/>
  <c r="F96" i="9"/>
  <c r="E96" i="9" s="1"/>
  <c r="G99" i="10" l="1"/>
  <c r="G97" i="9"/>
  <c r="H99" i="10" l="1"/>
  <c r="F99" i="10"/>
  <c r="E99" i="10" s="1"/>
  <c r="H97" i="9"/>
  <c r="F97" i="9"/>
  <c r="E97" i="9" s="1"/>
  <c r="G100" i="10" l="1"/>
  <c r="G98" i="9"/>
  <c r="H100" i="10" l="1"/>
  <c r="F100" i="10"/>
  <c r="E100" i="10" s="1"/>
  <c r="H98" i="9"/>
  <c r="F98" i="9"/>
  <c r="E98" i="9" s="1"/>
  <c r="G101" i="10" l="1"/>
  <c r="G99" i="9"/>
  <c r="H101" i="10" l="1"/>
  <c r="F101" i="10"/>
  <c r="E101" i="10" s="1"/>
  <c r="H99" i="9"/>
  <c r="F99" i="9"/>
  <c r="E99" i="9" s="1"/>
  <c r="G102" i="10" l="1"/>
  <c r="G100" i="9"/>
  <c r="H102" i="10" l="1"/>
  <c r="F102" i="10"/>
  <c r="E102" i="10" s="1"/>
  <c r="H100" i="9"/>
  <c r="F100" i="9"/>
  <c r="E100" i="9" s="1"/>
  <c r="G103" i="10" l="1"/>
  <c r="G101" i="9"/>
  <c r="H103" i="10" l="1"/>
  <c r="F103" i="10"/>
  <c r="E103" i="10" s="1"/>
  <c r="H101" i="9"/>
  <c r="F101" i="9"/>
  <c r="E101" i="9" s="1"/>
  <c r="G104" i="10" l="1"/>
  <c r="G102" i="9"/>
  <c r="H104" i="10" l="1"/>
  <c r="F104" i="10"/>
  <c r="E104" i="10" s="1"/>
  <c r="H102" i="9"/>
  <c r="F102" i="9"/>
  <c r="E102" i="9" s="1"/>
  <c r="G105" i="10" l="1"/>
  <c r="G103" i="9"/>
  <c r="H105" i="10" l="1"/>
  <c r="F105" i="10"/>
  <c r="E105" i="10" s="1"/>
  <c r="H103" i="9"/>
  <c r="F103" i="9"/>
  <c r="E103" i="9" s="1"/>
  <c r="G106" i="10" l="1"/>
  <c r="G104" i="9"/>
  <c r="H106" i="10" l="1"/>
  <c r="F106" i="10"/>
  <c r="E106" i="10" s="1"/>
  <c r="H104" i="9"/>
  <c r="F104" i="9"/>
  <c r="E104" i="9" s="1"/>
  <c r="G107" i="10" l="1"/>
  <c r="G105" i="9"/>
  <c r="H107" i="10" l="1"/>
  <c r="F107" i="10"/>
  <c r="E107" i="10" s="1"/>
  <c r="H105" i="9"/>
  <c r="F105" i="9"/>
  <c r="E105" i="9" s="1"/>
  <c r="G108" i="10" l="1"/>
  <c r="G106" i="9"/>
  <c r="H108" i="10" l="1"/>
  <c r="F108" i="10"/>
  <c r="E108" i="10" s="1"/>
  <c r="H106" i="9"/>
  <c r="F106" i="9"/>
  <c r="E106" i="9" s="1"/>
  <c r="G109" i="10" l="1"/>
  <c r="G107" i="9"/>
  <c r="H109" i="10" l="1"/>
  <c r="F109" i="10"/>
  <c r="E109" i="10" s="1"/>
  <c r="H107" i="9"/>
  <c r="F107" i="9"/>
  <c r="E107" i="9" s="1"/>
  <c r="G110" i="10" l="1"/>
  <c r="G108" i="9"/>
  <c r="H110" i="10" l="1"/>
  <c r="F110" i="10"/>
  <c r="E110" i="10" s="1"/>
  <c r="H108" i="9"/>
  <c r="F108" i="9"/>
  <c r="E108" i="9" s="1"/>
  <c r="G111" i="10" l="1"/>
  <c r="G109" i="9"/>
  <c r="H111" i="10" l="1"/>
  <c r="H13" i="10" s="1"/>
  <c r="F111" i="10"/>
  <c r="G13" i="10"/>
  <c r="H109" i="9"/>
  <c r="F109" i="9"/>
  <c r="E109" i="9" s="1"/>
  <c r="F13" i="10" l="1"/>
  <c r="J9" i="10" s="1"/>
  <c r="E111" i="10"/>
  <c r="G110" i="9"/>
  <c r="H110" i="9" l="1"/>
  <c r="F110" i="9"/>
  <c r="E110" i="9" s="1"/>
  <c r="G111" i="9" l="1"/>
  <c r="H111" i="9" l="1"/>
  <c r="H13" i="9" s="1"/>
  <c r="F111" i="9"/>
  <c r="G13" i="9"/>
  <c r="F13" i="9" l="1"/>
  <c r="J9" i="9" s="1"/>
  <c r="E111" i="9"/>
  <c r="J7" i="8" l="1"/>
  <c r="D135" i="8" l="1"/>
  <c r="D134" i="8"/>
  <c r="D133" i="8"/>
  <c r="D132" i="8"/>
  <c r="D131" i="8"/>
  <c r="D130" i="8"/>
  <c r="D129" i="8"/>
  <c r="D128" i="8"/>
  <c r="D127" i="8"/>
  <c r="D126" i="8"/>
  <c r="D125" i="8"/>
  <c r="D124" i="8"/>
  <c r="D123" i="8"/>
  <c r="D122" i="8"/>
  <c r="D121" i="8"/>
  <c r="D120" i="8"/>
  <c r="D119" i="8"/>
  <c r="D118" i="8"/>
  <c r="D117" i="8"/>
  <c r="D116" i="8"/>
  <c r="D115" i="8"/>
  <c r="D114" i="8"/>
  <c r="D113" i="8"/>
  <c r="D112" i="8"/>
  <c r="D111" i="8" l="1"/>
  <c r="D110" i="8"/>
  <c r="D109" i="8"/>
  <c r="D108" i="8"/>
  <c r="D107" i="8"/>
  <c r="D106" i="8"/>
  <c r="D105" i="8"/>
  <c r="D104" i="8"/>
  <c r="D103" i="8"/>
  <c r="D102" i="8"/>
  <c r="D101" i="8"/>
  <c r="D100" i="8"/>
  <c r="D99" i="8"/>
  <c r="D98" i="8"/>
  <c r="D97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E8" i="8" l="1"/>
  <c r="I115" i="8" l="1"/>
  <c r="I112" i="8"/>
  <c r="I123" i="8"/>
  <c r="I129" i="8"/>
  <c r="I132" i="8"/>
  <c r="I121" i="8"/>
  <c r="I134" i="8"/>
  <c r="I126" i="8"/>
  <c r="I135" i="8"/>
  <c r="I113" i="8"/>
  <c r="I118" i="8"/>
  <c r="I125" i="8"/>
  <c r="I128" i="8"/>
  <c r="I114" i="8"/>
  <c r="I122" i="8"/>
  <c r="I124" i="8"/>
  <c r="I133" i="8"/>
  <c r="I130" i="8"/>
  <c r="I120" i="8"/>
  <c r="I131" i="8"/>
  <c r="I116" i="8"/>
  <c r="I119" i="8"/>
  <c r="I117" i="8"/>
  <c r="I127" i="8"/>
  <c r="E9" i="8"/>
  <c r="I82" i="8"/>
  <c r="I86" i="8"/>
  <c r="I110" i="8"/>
  <c r="I78" i="8"/>
  <c r="I87" i="8"/>
  <c r="I102" i="8"/>
  <c r="I77" i="8"/>
  <c r="I101" i="8"/>
  <c r="I106" i="8"/>
  <c r="I85" i="8"/>
  <c r="I79" i="8"/>
  <c r="I80" i="8"/>
  <c r="I88" i="8"/>
  <c r="I83" i="8"/>
  <c r="I107" i="8"/>
  <c r="I104" i="8"/>
  <c r="I76" i="8"/>
  <c r="I105" i="8"/>
  <c r="I99" i="8"/>
  <c r="I103" i="8"/>
  <c r="I89" i="8"/>
  <c r="I93" i="8"/>
  <c r="I95" i="8"/>
  <c r="I109" i="8"/>
  <c r="I98" i="8"/>
  <c r="I100" i="8"/>
  <c r="I84" i="8"/>
  <c r="I91" i="8"/>
  <c r="I81" i="8"/>
  <c r="I111" i="8"/>
  <c r="I94" i="8"/>
  <c r="I92" i="8"/>
  <c r="I90" i="8"/>
  <c r="I108" i="8"/>
  <c r="I96" i="8"/>
  <c r="I97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E15" i="8" s="1"/>
  <c r="F15" i="8" l="1"/>
  <c r="J6" i="8" l="1"/>
  <c r="G16" i="8" l="1"/>
  <c r="H16" i="8" s="1"/>
  <c r="I65" i="8"/>
  <c r="I74" i="8"/>
  <c r="I75" i="8"/>
  <c r="I73" i="8"/>
  <c r="I71" i="8"/>
  <c r="I70" i="8"/>
  <c r="I68" i="8"/>
  <c r="I69" i="8"/>
  <c r="I66" i="8"/>
  <c r="I67" i="8"/>
  <c r="I72" i="8"/>
  <c r="I64" i="8"/>
  <c r="I62" i="8"/>
  <c r="I38" i="8"/>
  <c r="I46" i="8"/>
  <c r="I22" i="8"/>
  <c r="I54" i="8"/>
  <c r="I30" i="8"/>
  <c r="I27" i="8"/>
  <c r="I47" i="8"/>
  <c r="I63" i="8"/>
  <c r="I59" i="8"/>
  <c r="I24" i="8"/>
  <c r="I50" i="8"/>
  <c r="I51" i="8"/>
  <c r="I18" i="8"/>
  <c r="I60" i="8"/>
  <c r="I49" i="8"/>
  <c r="I31" i="8"/>
  <c r="I44" i="8"/>
  <c r="I16" i="8"/>
  <c r="I32" i="8"/>
  <c r="I28" i="8"/>
  <c r="I40" i="8"/>
  <c r="I58" i="8"/>
  <c r="I53" i="8"/>
  <c r="I20" i="8"/>
  <c r="I26" i="8"/>
  <c r="I57" i="8"/>
  <c r="I43" i="8"/>
  <c r="I21" i="8"/>
  <c r="I56" i="8"/>
  <c r="I48" i="8"/>
  <c r="I52" i="8"/>
  <c r="I17" i="8"/>
  <c r="I41" i="8"/>
  <c r="I23" i="8"/>
  <c r="I35" i="8"/>
  <c r="I19" i="8"/>
  <c r="I25" i="8"/>
  <c r="I29" i="8"/>
  <c r="I33" i="8"/>
  <c r="I61" i="8"/>
  <c r="I36" i="8"/>
  <c r="I39" i="8"/>
  <c r="I42" i="8"/>
  <c r="I37" i="8"/>
  <c r="I45" i="8"/>
  <c r="I34" i="8"/>
  <c r="I55" i="8"/>
  <c r="I13" i="8" l="1"/>
  <c r="F16" i="8" l="1"/>
  <c r="E16" i="8" s="1"/>
  <c r="G17" i="8" l="1"/>
  <c r="H17" i="8" l="1"/>
  <c r="F17" i="8" s="1"/>
  <c r="E17" i="8" s="1"/>
  <c r="G18" i="8" l="1"/>
  <c r="H18" i="8" s="1"/>
  <c r="F18" i="8" s="1"/>
  <c r="E18" i="8" l="1"/>
  <c r="G19" i="8" l="1"/>
  <c r="H19" i="8" s="1"/>
  <c r="F19" i="8" s="1"/>
  <c r="E19" i="8" l="1"/>
  <c r="G20" i="8" l="1"/>
  <c r="H20" i="8" s="1"/>
  <c r="F20" i="8" s="1"/>
  <c r="E20" i="8" l="1"/>
  <c r="G21" i="8" l="1"/>
  <c r="H21" i="8" s="1"/>
  <c r="F21" i="8" s="1"/>
  <c r="E21" i="8" s="1"/>
  <c r="G22" i="8" l="1"/>
  <c r="H22" i="8" s="1"/>
  <c r="F22" i="8" s="1"/>
  <c r="E22" i="8" s="1"/>
  <c r="G23" i="8" l="1"/>
  <c r="H23" i="8" s="1"/>
  <c r="F23" i="8" s="1"/>
  <c r="E23" i="8" s="1"/>
  <c r="G24" i="8" l="1"/>
  <c r="H24" i="8" s="1"/>
  <c r="F24" i="8" s="1"/>
  <c r="E24" i="8" s="1"/>
  <c r="G25" i="8" l="1"/>
  <c r="H25" i="8" s="1"/>
  <c r="F25" i="8" s="1"/>
  <c r="E25" i="8" s="1"/>
  <c r="G26" i="8" l="1"/>
  <c r="H26" i="8" s="1"/>
  <c r="F26" i="8" s="1"/>
  <c r="E26" i="8" s="1"/>
  <c r="G27" i="8" l="1"/>
  <c r="H27" i="8" s="1"/>
  <c r="F27" i="8" s="1"/>
  <c r="E27" i="8" s="1"/>
  <c r="G28" i="8" l="1"/>
  <c r="H28" i="8" s="1"/>
  <c r="F28" i="8" s="1"/>
  <c r="E28" i="8" s="1"/>
  <c r="G29" i="8" l="1"/>
  <c r="H29" i="8" s="1"/>
  <c r="F29" i="8" s="1"/>
  <c r="E29" i="8" s="1"/>
  <c r="G30" i="8" l="1"/>
  <c r="H30" i="8" s="1"/>
  <c r="F30" i="8" s="1"/>
  <c r="E30" i="8" s="1"/>
  <c r="G31" i="8" l="1"/>
  <c r="H31" i="8" s="1"/>
  <c r="F31" i="8" s="1"/>
  <c r="E31" i="8" s="1"/>
  <c r="G32" i="8" l="1"/>
  <c r="H32" i="8" s="1"/>
  <c r="F32" i="8" s="1"/>
  <c r="E32" i="8" s="1"/>
  <c r="G33" i="8" l="1"/>
  <c r="H33" i="8" s="1"/>
  <c r="F33" i="8" s="1"/>
  <c r="E33" i="8" s="1"/>
  <c r="G34" i="8" l="1"/>
  <c r="H34" i="8" s="1"/>
  <c r="F34" i="8" s="1"/>
  <c r="E34" i="8" s="1"/>
  <c r="G35" i="8" l="1"/>
  <c r="H35" i="8" s="1"/>
  <c r="F35" i="8" s="1"/>
  <c r="E35" i="8" s="1"/>
  <c r="G36" i="8" l="1"/>
  <c r="H36" i="8" s="1"/>
  <c r="F36" i="8" s="1"/>
  <c r="E36" i="8" s="1"/>
  <c r="G37" i="8" l="1"/>
  <c r="H37" i="8" s="1"/>
  <c r="F37" i="8" s="1"/>
  <c r="E37" i="8" s="1"/>
  <c r="G38" i="8" l="1"/>
  <c r="H38" i="8" s="1"/>
  <c r="F38" i="8" s="1"/>
  <c r="E38" i="8" s="1"/>
  <c r="G39" i="8" l="1"/>
  <c r="H39" i="8" s="1"/>
  <c r="F39" i="8" s="1"/>
  <c r="E39" i="8" s="1"/>
  <c r="G40" i="8" l="1"/>
  <c r="H40" i="8" s="1"/>
  <c r="F40" i="8" s="1"/>
  <c r="E40" i="8" s="1"/>
  <c r="G41" i="8" l="1"/>
  <c r="H41" i="8" s="1"/>
  <c r="F41" i="8" s="1"/>
  <c r="E41" i="8" s="1"/>
  <c r="G42" i="8" l="1"/>
  <c r="H42" i="8" s="1"/>
  <c r="F42" i="8" s="1"/>
  <c r="E42" i="8" s="1"/>
  <c r="G43" i="8" l="1"/>
  <c r="H43" i="8" s="1"/>
  <c r="F43" i="8" s="1"/>
  <c r="E43" i="8" s="1"/>
  <c r="G44" i="8" l="1"/>
  <c r="H44" i="8" s="1"/>
  <c r="F44" i="8" s="1"/>
  <c r="E44" i="8" s="1"/>
  <c r="G45" i="8" l="1"/>
  <c r="H45" i="8" s="1"/>
  <c r="F45" i="8" s="1"/>
  <c r="E45" i="8" s="1"/>
  <c r="G46" i="8" l="1"/>
  <c r="H46" i="8" s="1"/>
  <c r="F46" i="8" s="1"/>
  <c r="E46" i="8" s="1"/>
  <c r="G47" i="8" l="1"/>
  <c r="H47" i="8" s="1"/>
  <c r="F47" i="8" s="1"/>
  <c r="E47" i="8" s="1"/>
  <c r="G48" i="8" l="1"/>
  <c r="H48" i="8" s="1"/>
  <c r="F48" i="8" s="1"/>
  <c r="E48" i="8" s="1"/>
  <c r="G49" i="8" l="1"/>
  <c r="H49" i="8" s="1"/>
  <c r="F49" i="8" s="1"/>
  <c r="E49" i="8" s="1"/>
  <c r="G50" i="8" l="1"/>
  <c r="H50" i="8" s="1"/>
  <c r="F50" i="8" l="1"/>
  <c r="E50" i="8" s="1"/>
  <c r="G51" i="8" s="1"/>
  <c r="H51" i="8" s="1"/>
  <c r="F51" i="8" l="1"/>
  <c r="E51" i="8" s="1"/>
  <c r="G52" i="8" s="1"/>
  <c r="H52" i="8" l="1"/>
  <c r="F52" i="8" s="1"/>
  <c r="E52" i="8" s="1"/>
  <c r="G53" i="8" s="1"/>
  <c r="H53" i="8" l="1"/>
  <c r="F53" i="8" s="1"/>
  <c r="E53" i="8" s="1"/>
  <c r="G54" i="8" s="1"/>
  <c r="H54" i="8" l="1"/>
  <c r="F54" i="8" s="1"/>
  <c r="E54" i="8" s="1"/>
  <c r="G55" i="8" s="1"/>
  <c r="H55" i="8" l="1"/>
  <c r="F55" i="8" s="1"/>
  <c r="E55" i="8" s="1"/>
  <c r="G56" i="8" s="1"/>
  <c r="H56" i="8" l="1"/>
  <c r="F56" i="8" s="1"/>
  <c r="E56" i="8" s="1"/>
  <c r="G57" i="8" s="1"/>
  <c r="H57" i="8" l="1"/>
  <c r="F57" i="8" s="1"/>
  <c r="E57" i="8" s="1"/>
  <c r="G58" i="8" s="1"/>
  <c r="H58" i="8" l="1"/>
  <c r="F58" i="8" s="1"/>
  <c r="E58" i="8" s="1"/>
  <c r="G59" i="8" s="1"/>
  <c r="H59" i="8" l="1"/>
  <c r="F59" i="8" s="1"/>
  <c r="E59" i="8" s="1"/>
  <c r="G60" i="8" s="1"/>
  <c r="H60" i="8" l="1"/>
  <c r="F60" i="8" s="1"/>
  <c r="E60" i="8" s="1"/>
  <c r="G61" i="8" s="1"/>
  <c r="H61" i="8" l="1"/>
  <c r="F61" i="8" s="1"/>
  <c r="E61" i="8" s="1"/>
  <c r="G62" i="8" s="1"/>
  <c r="H62" i="8" l="1"/>
  <c r="F62" i="8" s="1"/>
  <c r="E62" i="8" s="1"/>
  <c r="G63" i="8" s="1"/>
  <c r="H63" i="8" l="1"/>
  <c r="F63" i="8" s="1"/>
  <c r="E63" i="8" s="1"/>
  <c r="G64" i="8" s="1"/>
  <c r="H64" i="8" l="1"/>
  <c r="F64" i="8" s="1"/>
  <c r="E64" i="8" s="1"/>
  <c r="G65" i="8" l="1"/>
  <c r="H65" i="8" s="1"/>
  <c r="F65" i="8" l="1"/>
  <c r="E65" i="8" s="1"/>
  <c r="G66" i="8" l="1"/>
  <c r="H66" i="8" l="1"/>
  <c r="F66" i="8" s="1"/>
  <c r="E66" i="8" s="1"/>
  <c r="G67" i="8" l="1"/>
  <c r="H67" i="8" l="1"/>
  <c r="F67" i="8" s="1"/>
  <c r="E67" i="8" s="1"/>
  <c r="G68" i="8" l="1"/>
  <c r="H68" i="8" s="1"/>
  <c r="F68" i="8" s="1"/>
  <c r="E68" i="8" s="1"/>
  <c r="G69" i="8" l="1"/>
  <c r="H69" i="8" l="1"/>
  <c r="F69" i="8" s="1"/>
  <c r="E69" i="8" s="1"/>
  <c r="G70" i="8" l="1"/>
  <c r="H70" i="8" l="1"/>
  <c r="F70" i="8" s="1"/>
  <c r="E70" i="8" s="1"/>
  <c r="G71" i="8" l="1"/>
  <c r="H71" i="8" s="1"/>
  <c r="F71" i="8" s="1"/>
  <c r="E71" i="8" s="1"/>
  <c r="G72" i="8" l="1"/>
  <c r="H72" i="8" s="1"/>
  <c r="F72" i="8" s="1"/>
  <c r="E72" i="8" s="1"/>
  <c r="G73" i="8" l="1"/>
  <c r="H73" i="8" s="1"/>
  <c r="F73" i="8" s="1"/>
  <c r="E73" i="8" s="1"/>
  <c r="G74" i="8" l="1"/>
  <c r="H74" i="8" s="1"/>
  <c r="F74" i="8" s="1"/>
  <c r="E74" i="8" s="1"/>
  <c r="G75" i="8" s="1"/>
  <c r="H75" i="8" l="1"/>
  <c r="F75" i="8" l="1"/>
  <c r="E75" i="8" l="1"/>
  <c r="G76" i="8" s="1"/>
  <c r="H76" i="8" l="1"/>
  <c r="F76" i="8" s="1"/>
  <c r="E76" i="8" l="1"/>
  <c r="G77" i="8" s="1"/>
  <c r="H77" i="8" s="1"/>
  <c r="F77" i="8" s="1"/>
  <c r="E77" i="8" s="1"/>
  <c r="G78" i="8" s="1"/>
  <c r="H78" i="8" l="1"/>
  <c r="F78" i="8" s="1"/>
  <c r="E78" i="8" s="1"/>
  <c r="G79" i="8" s="1"/>
  <c r="H79" i="8" l="1"/>
  <c r="F79" i="8" l="1"/>
  <c r="E79" i="8" l="1"/>
  <c r="G80" i="8" s="1"/>
  <c r="H80" i="8" s="1"/>
  <c r="F80" i="8" s="1"/>
  <c r="E80" i="8" s="1"/>
  <c r="G81" i="8" s="1"/>
  <c r="H81" i="8" s="1"/>
  <c r="F81" i="8" s="1"/>
  <c r="E81" i="8" s="1"/>
  <c r="G82" i="8" s="1"/>
  <c r="H82" i="8" l="1"/>
  <c r="F82" i="8" s="1"/>
  <c r="E82" i="8" s="1"/>
  <c r="G83" i="8" s="1"/>
  <c r="H83" i="8" l="1"/>
  <c r="F83" i="8" s="1"/>
  <c r="E83" i="8" s="1"/>
  <c r="G84" i="8" s="1"/>
  <c r="H84" i="8" l="1"/>
  <c r="F84" i="8" s="1"/>
  <c r="E84" i="8" s="1"/>
  <c r="G85" i="8" s="1"/>
  <c r="H85" i="8" s="1"/>
  <c r="F85" i="8" s="1"/>
  <c r="E85" i="8" s="1"/>
  <c r="G86" i="8" s="1"/>
  <c r="H86" i="8" s="1"/>
  <c r="F86" i="8" s="1"/>
  <c r="E86" i="8" s="1"/>
  <c r="G87" i="8" s="1"/>
  <c r="H87" i="8" l="1"/>
  <c r="F87" i="8" s="1"/>
  <c r="E87" i="8" s="1"/>
  <c r="G88" i="8" l="1"/>
  <c r="H88" i="8" l="1"/>
  <c r="F88" i="8" s="1"/>
  <c r="E88" i="8" s="1"/>
  <c r="G89" i="8" l="1"/>
  <c r="H89" i="8" l="1"/>
  <c r="F89" i="8" s="1"/>
  <c r="E89" i="8" s="1"/>
  <c r="G90" i="8" l="1"/>
  <c r="H90" i="8" l="1"/>
  <c r="F90" i="8" s="1"/>
  <c r="E90" i="8" s="1"/>
  <c r="G91" i="8" l="1"/>
  <c r="H91" i="8" l="1"/>
  <c r="F91" i="8" s="1"/>
  <c r="E91" i="8" s="1"/>
  <c r="G92" i="8" l="1"/>
  <c r="H92" i="8" l="1"/>
  <c r="F92" i="8" s="1"/>
  <c r="E92" i="8" s="1"/>
  <c r="G93" i="8" l="1"/>
  <c r="H93" i="8" l="1"/>
  <c r="F93" i="8" s="1"/>
  <c r="E93" i="8" s="1"/>
  <c r="G94" i="8" l="1"/>
  <c r="H94" i="8" l="1"/>
  <c r="F94" i="8" s="1"/>
  <c r="E94" i="8" s="1"/>
  <c r="G95" i="8" l="1"/>
  <c r="H95" i="8" l="1"/>
  <c r="F95" i="8" s="1"/>
  <c r="E95" i="8" s="1"/>
  <c r="G96" i="8" l="1"/>
  <c r="H96" i="8" l="1"/>
  <c r="F96" i="8" s="1"/>
  <c r="E96" i="8" s="1"/>
  <c r="G97" i="8" l="1"/>
  <c r="H97" i="8" l="1"/>
  <c r="F97" i="8" s="1"/>
  <c r="E97" i="8" s="1"/>
  <c r="G98" i="8" l="1"/>
  <c r="H98" i="8" l="1"/>
  <c r="F98" i="8" s="1"/>
  <c r="E98" i="8" s="1"/>
  <c r="G99" i="8" l="1"/>
  <c r="H99" i="8" l="1"/>
  <c r="F99" i="8" s="1"/>
  <c r="E99" i="8" s="1"/>
  <c r="G100" i="8" l="1"/>
  <c r="H100" i="8" l="1"/>
  <c r="F100" i="8" s="1"/>
  <c r="E100" i="8" s="1"/>
  <c r="G101" i="8" l="1"/>
  <c r="H101" i="8" l="1"/>
  <c r="F101" i="8" s="1"/>
  <c r="E101" i="8" s="1"/>
  <c r="G102" i="8" l="1"/>
  <c r="H102" i="8" l="1"/>
  <c r="F102" i="8" s="1"/>
  <c r="E102" i="8" s="1"/>
  <c r="G103" i="8" l="1"/>
  <c r="H103" i="8" l="1"/>
  <c r="F103" i="8" s="1"/>
  <c r="E103" i="8" s="1"/>
  <c r="G104" i="8" l="1"/>
  <c r="H104" i="8" l="1"/>
  <c r="F104" i="8" s="1"/>
  <c r="E104" i="8" s="1"/>
  <c r="G105" i="8" l="1"/>
  <c r="H105" i="8" l="1"/>
  <c r="F105" i="8" s="1"/>
  <c r="E105" i="8" s="1"/>
  <c r="G106" i="8" l="1"/>
  <c r="H106" i="8" l="1"/>
  <c r="F106" i="8" s="1"/>
  <c r="E106" i="8" s="1"/>
  <c r="G107" i="8" l="1"/>
  <c r="H107" i="8" l="1"/>
  <c r="F107" i="8" s="1"/>
  <c r="E107" i="8" s="1"/>
  <c r="G108" i="8" l="1"/>
  <c r="H108" i="8" l="1"/>
  <c r="F108" i="8" s="1"/>
  <c r="E108" i="8" s="1"/>
  <c r="G109" i="8" l="1"/>
  <c r="H109" i="8" l="1"/>
  <c r="F109" i="8" s="1"/>
  <c r="E109" i="8" s="1"/>
  <c r="G110" i="8" l="1"/>
  <c r="H110" i="8" l="1"/>
  <c r="F110" i="8" s="1"/>
  <c r="E110" i="8" s="1"/>
  <c r="G111" i="8" l="1"/>
  <c r="H111" i="8" l="1"/>
  <c r="F111" i="8" l="1"/>
  <c r="E111" i="8" l="1"/>
  <c r="G112" i="8" l="1"/>
  <c r="H112" i="8" l="1"/>
  <c r="F112" i="8" s="1"/>
  <c r="E112" i="8" l="1"/>
  <c r="G113" i="8" l="1"/>
  <c r="H113" i="8" l="1"/>
  <c r="F113" i="8" s="1"/>
  <c r="E113" i="8" l="1"/>
  <c r="G114" i="8" l="1"/>
  <c r="H114" i="8" l="1"/>
  <c r="F114" i="8" s="1"/>
  <c r="E114" i="8" l="1"/>
  <c r="G115" i="8" l="1"/>
  <c r="H115" i="8" l="1"/>
  <c r="F115" i="8" s="1"/>
  <c r="E115" i="8" l="1"/>
  <c r="G116" i="8" l="1"/>
  <c r="H116" i="8" l="1"/>
  <c r="F116" i="8" s="1"/>
  <c r="E116" i="8" l="1"/>
  <c r="G117" i="8" l="1"/>
  <c r="H117" i="8" l="1"/>
  <c r="F117" i="8" s="1"/>
  <c r="E117" i="8" s="1"/>
  <c r="G118" i="8" l="1"/>
  <c r="H118" i="8" l="1"/>
  <c r="F118" i="8" s="1"/>
  <c r="E118" i="8" s="1"/>
  <c r="G119" i="8" l="1"/>
  <c r="H119" i="8" l="1"/>
  <c r="F119" i="8" s="1"/>
  <c r="E119" i="8" s="1"/>
  <c r="G120" i="8" l="1"/>
  <c r="H120" i="8" l="1"/>
  <c r="F120" i="8" s="1"/>
  <c r="E120" i="8" s="1"/>
  <c r="G121" i="8" l="1"/>
  <c r="H121" i="8" l="1"/>
  <c r="F121" i="8" s="1"/>
  <c r="E121" i="8" s="1"/>
  <c r="G122" i="8" l="1"/>
  <c r="H122" i="8" l="1"/>
  <c r="F122" i="8" s="1"/>
  <c r="E122" i="8" s="1"/>
  <c r="G123" i="8" l="1"/>
  <c r="H123" i="8" l="1"/>
  <c r="F123" i="8" s="1"/>
  <c r="E123" i="8" s="1"/>
  <c r="G124" i="8" l="1"/>
  <c r="H124" i="8" l="1"/>
  <c r="F124" i="8" s="1"/>
  <c r="E124" i="8" s="1"/>
  <c r="G125" i="8" l="1"/>
  <c r="H125" i="8" l="1"/>
  <c r="F125" i="8" s="1"/>
  <c r="E125" i="8" s="1"/>
  <c r="G126" i="8" l="1"/>
  <c r="H126" i="8" l="1"/>
  <c r="F126" i="8" s="1"/>
  <c r="E126" i="8" s="1"/>
  <c r="G127" i="8" l="1"/>
  <c r="H127" i="8" l="1"/>
  <c r="F127" i="8" s="1"/>
  <c r="E127" i="8" s="1"/>
  <c r="G128" i="8" l="1"/>
  <c r="H128" i="8" l="1"/>
  <c r="F128" i="8" s="1"/>
  <c r="E128" i="8" s="1"/>
  <c r="G129" i="8" l="1"/>
  <c r="H129" i="8" l="1"/>
  <c r="F129" i="8" s="1"/>
  <c r="E129" i="8" s="1"/>
  <c r="G130" i="8" l="1"/>
  <c r="H130" i="8" l="1"/>
  <c r="F130" i="8" s="1"/>
  <c r="E130" i="8" s="1"/>
  <c r="G131" i="8" l="1"/>
  <c r="H131" i="8" l="1"/>
  <c r="F131" i="8" s="1"/>
  <c r="E131" i="8" s="1"/>
  <c r="G132" i="8" l="1"/>
  <c r="H132" i="8" l="1"/>
  <c r="F132" i="8" s="1"/>
  <c r="E132" i="8" s="1"/>
  <c r="G133" i="8" l="1"/>
  <c r="H133" i="8" l="1"/>
  <c r="F133" i="8" s="1"/>
  <c r="E133" i="8" s="1"/>
  <c r="G134" i="8" l="1"/>
  <c r="H134" i="8" l="1"/>
  <c r="F134" i="8" s="1"/>
  <c r="E134" i="8" s="1"/>
  <c r="G135" i="8" l="1"/>
  <c r="H135" i="8" l="1"/>
  <c r="H13" i="8" s="1"/>
  <c r="G13" i="8"/>
  <c r="F135" i="8" l="1"/>
  <c r="F13" i="8" s="1"/>
  <c r="J9" i="8" s="1"/>
  <c r="E135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00000000-0006-0000-0000-000001000000}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10DE4EC1-59CF-4376-9435-459A68762E4F}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6C848819-2AD9-4BA3-9DE0-6F566ED660A7}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sharedStrings.xml><?xml version="1.0" encoding="utf-8"?>
<sst xmlns="http://schemas.openxmlformats.org/spreadsheetml/2006/main" count="78" uniqueCount="25">
  <si>
    <t># PAGO</t>
  </si>
  <si>
    <t>CAPITAL</t>
  </si>
  <si>
    <t>INTERES</t>
  </si>
  <si>
    <t>IVA</t>
  </si>
  <si>
    <t>DESCUENTO</t>
  </si>
  <si>
    <t>SALDO INSOLUTO</t>
  </si>
  <si>
    <t>Totales</t>
  </si>
  <si>
    <t>NOMINA</t>
  </si>
  <si>
    <t>Nombre:</t>
  </si>
  <si>
    <t>Dependencia:</t>
  </si>
  <si>
    <t>Plazo:</t>
  </si>
  <si>
    <t>Descuento:</t>
  </si>
  <si>
    <t>Pagare:</t>
  </si>
  <si>
    <t>Tipo de Prestamo:</t>
  </si>
  <si>
    <t>TABLA DE AMORTIZACION</t>
  </si>
  <si>
    <t>*Tabla de amortizacion para fines informativos</t>
  </si>
  <si>
    <t>Tasa insoluta con IVA</t>
  </si>
  <si>
    <t>Tasa Insoluta Mensual</t>
  </si>
  <si>
    <t>Monto:</t>
  </si>
  <si>
    <t>Tasa Global Mensual con fines de calculo general</t>
  </si>
  <si>
    <t>-</t>
  </si>
  <si>
    <t>PLAZO</t>
  </si>
  <si>
    <t>TASA INS.C/IVA</t>
  </si>
  <si>
    <t>QUINCENAS</t>
  </si>
  <si>
    <t>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</si>
</sst>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44" fontId="0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0" fontId="0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/>
    <xf numFmtId="10" fontId="1" fillId="2" borderId="0" xfId="1" applyNumberFormat="1" applyFont="1" applyFill="1"/>
    <xf numFmtId="10" fontId="0" fillId="0" borderId="0" xfId="1" applyNumberFormat="1" applyFont="1"/>
    <xf numFmtId="44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0" fontId="0" fillId="2" borderId="0" xfId="0" applyFont="1" applyFill="1" applyAlignment="1">
      <alignment horizontal="center" vertical="center"/>
    </xf>
    <xf numFmtId="44" fontId="0" fillId="2" borderId="0" xfId="0" applyNumberFormat="1" applyFont="1" applyFill="1" applyAlignment="1" applyProtection="1">
      <alignment horizontal="center"/>
      <protection locked="0"/>
    </xf>
    <xf numFmtId="10" fontId="0" fillId="0" borderId="0" xfId="0" applyNumberFormat="1"/>
    <xf numFmtId="0" fontId="0" fillId="0" borderId="0" xfId="0" applyAlignment="1">
      <alignment horizontal="center"/>
    </xf>
    <xf numFmtId="0" fontId="0" fillId="2" borderId="0" xfId="0" applyFont="1" applyFill="1" applyBorder="1" applyAlignment="1">
      <alignment horizontal="left"/>
    </xf>
    <xf numFmtId="164" fontId="0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35"/>
  <sheetViews>
    <sheetView showGridLines="0" tabSelected="1" topLeftCell="B1" zoomScaleNormal="100" workbookViewId="0">
      <selection activeCell="E7" sqref="E7"/>
    </sheetView>
  </sheetViews>
  <sheetFormatPr baseColWidth="10" defaultRowHeight="15" x14ac:dyDescent="0.25"/>
  <cols>
    <col min="1" max="1" width="4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7" t="s">
        <v>14</v>
      </c>
      <c r="F1" s="27"/>
      <c r="G1" s="27"/>
      <c r="H1" s="27"/>
      <c r="XFC1" t="s">
        <v>21</v>
      </c>
      <c r="XFD1" t="s">
        <v>22</v>
      </c>
    </row>
    <row r="2" spans="1:14 16383:16384" x14ac:dyDescent="0.25">
      <c r="E2" s="27"/>
      <c r="F2" s="27"/>
      <c r="G2" s="27"/>
      <c r="H2" s="27"/>
      <c r="XFC2" s="24">
        <v>48</v>
      </c>
      <c r="XFD2" s="23">
        <v>3.4800007343817926E-2</v>
      </c>
    </row>
    <row r="3" spans="1:14 16383:16384" x14ac:dyDescent="0.25">
      <c r="XFC3" s="24">
        <v>60</v>
      </c>
      <c r="XFD3" s="23">
        <v>3.4799998492404415E-2</v>
      </c>
    </row>
    <row r="4" spans="1:14 16383:16384" x14ac:dyDescent="0.25">
      <c r="C4" s="25" t="s">
        <v>8</v>
      </c>
      <c r="D4" s="25"/>
      <c r="E4" s="5"/>
      <c r="F4" s="1"/>
      <c r="G4" s="1"/>
      <c r="H4" s="10"/>
      <c r="I4" s="10"/>
      <c r="J4" s="1"/>
      <c r="XFC4" s="24">
        <v>72</v>
      </c>
      <c r="XFD4" s="23">
        <v>3.480001037432201E-2</v>
      </c>
    </row>
    <row r="5" spans="1:14 16383:16384" x14ac:dyDescent="0.25">
      <c r="C5" s="25" t="s">
        <v>9</v>
      </c>
      <c r="D5" s="25"/>
      <c r="E5" s="21" t="s">
        <v>24</v>
      </c>
      <c r="F5" s="1"/>
      <c r="G5" s="1"/>
      <c r="H5" s="1"/>
      <c r="I5" s="1"/>
      <c r="J5" s="1"/>
      <c r="XFC5" s="24">
        <v>84</v>
      </c>
      <c r="XFD5" s="23">
        <v>3.4799989357495412E-2</v>
      </c>
    </row>
    <row r="6" spans="1:14 16383:16384" x14ac:dyDescent="0.25">
      <c r="C6" s="25" t="s">
        <v>18</v>
      </c>
      <c r="D6" s="25"/>
      <c r="E6" s="22">
        <v>80000</v>
      </c>
      <c r="F6" s="1"/>
      <c r="G6" s="1"/>
      <c r="H6" s="26" t="s">
        <v>17</v>
      </c>
      <c r="I6" s="26"/>
      <c r="J6" s="9">
        <f>J7/1.16</f>
        <v>3.0000006330877526E-2</v>
      </c>
      <c r="XFC6" s="24">
        <v>96</v>
      </c>
      <c r="XFD6" s="23">
        <v>3.47999937846174E-2</v>
      </c>
    </row>
    <row r="7" spans="1:14 16383:16384" x14ac:dyDescent="0.25">
      <c r="C7" s="25" t="s">
        <v>10</v>
      </c>
      <c r="D7" s="25"/>
      <c r="E7" s="2">
        <v>48</v>
      </c>
      <c r="F7" s="1" t="s">
        <v>23</v>
      </c>
      <c r="G7" s="1"/>
      <c r="H7" s="26" t="s">
        <v>16</v>
      </c>
      <c r="I7" s="26"/>
      <c r="J7" s="9">
        <f>VLOOKUP(E7,$XFC$1:$XFD$15,2,0)</f>
        <v>3.4800007343817926E-2</v>
      </c>
      <c r="XFC7" s="24"/>
      <c r="XFD7" s="23"/>
    </row>
    <row r="8" spans="1:14 16383:16384" x14ac:dyDescent="0.25">
      <c r="C8" s="25" t="s">
        <v>11</v>
      </c>
      <c r="D8" s="25"/>
      <c r="E8" s="3">
        <f>-PMT(J7/2,E7,E6,0,0)</f>
        <v>2472.0952000000011</v>
      </c>
      <c r="F8" s="1"/>
      <c r="G8" s="1"/>
      <c r="H8" s="1"/>
      <c r="I8" s="1"/>
      <c r="J8" s="1"/>
      <c r="XFC8" s="24"/>
      <c r="XFD8" s="23"/>
    </row>
    <row r="9" spans="1:14 16383:16384" ht="15" customHeight="1" x14ac:dyDescent="0.25">
      <c r="C9" s="25" t="s">
        <v>12</v>
      </c>
      <c r="D9" s="25"/>
      <c r="E9" s="3">
        <f>E7*E8</f>
        <v>118660.56960000005</v>
      </c>
      <c r="F9" s="1"/>
      <c r="G9" s="1"/>
      <c r="H9" s="28" t="s">
        <v>19</v>
      </c>
      <c r="I9" s="28"/>
      <c r="J9" s="11">
        <f>+((G13+H13)/F13)/(E7/2)</f>
        <v>2.0135713333333402E-2</v>
      </c>
      <c r="K9" s="16"/>
      <c r="XFC9" s="24"/>
      <c r="XFD9" s="23"/>
    </row>
    <row r="10" spans="1:14 16383:16384" x14ac:dyDescent="0.25">
      <c r="C10" s="25" t="s">
        <v>13</v>
      </c>
      <c r="D10" s="25"/>
      <c r="E10" s="4" t="s">
        <v>7</v>
      </c>
      <c r="F10" s="1"/>
      <c r="G10" s="1"/>
      <c r="H10" s="28"/>
      <c r="I10" s="28"/>
      <c r="J10" s="1"/>
      <c r="XFC10" s="24"/>
      <c r="XFD10" s="23"/>
    </row>
    <row r="11" spans="1:14 16383:16384" x14ac:dyDescent="0.25">
      <c r="H11" s="19" t="s">
        <v>15</v>
      </c>
    </row>
    <row r="12" spans="1:14 16383:16384" s="18" customFormat="1" x14ac:dyDescent="0.25">
      <c r="H12" s="20" t="s">
        <v>15</v>
      </c>
      <c r="I12" s="20"/>
      <c r="J12" s="20"/>
    </row>
    <row r="13" spans="1:14 16383:16384" x14ac:dyDescent="0.25">
      <c r="D13" s="29" t="s">
        <v>6</v>
      </c>
      <c r="E13" s="29"/>
      <c r="F13" s="6">
        <f>SUM(F15:F175)</f>
        <v>79999.999999999971</v>
      </c>
      <c r="G13" s="6">
        <f>SUM(G15:G175)</f>
        <v>33328.077241379411</v>
      </c>
      <c r="H13" s="6">
        <f>SUM(H15:H175)</f>
        <v>5332.4923586207051</v>
      </c>
      <c r="I13" s="6">
        <f>SUM(I15:I175)</f>
        <v>118660.56959999997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80000</v>
      </c>
      <c r="F15" s="15">
        <f>IF(D15&lt;=$E$7,IF(D15=0,0,I15-SUM(G15:H15)),"")</f>
        <v>0</v>
      </c>
      <c r="G15" s="15" t="s">
        <v>20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78919.905093752721</v>
      </c>
      <c r="F16" s="15">
        <f>IF(D16&lt;=$E$7,IF(D16=0,0,I16-SUM(G16:H16)),"")</f>
        <v>1080.0949062472837</v>
      </c>
      <c r="G16" s="15">
        <f>IF(D16&lt;=$E$7,IFERROR(E15*$J$6/2,""),"")</f>
        <v>1200.0002532351011</v>
      </c>
      <c r="H16" s="15">
        <f>IFERROR(G16*16%,"")</f>
        <v>192.00004051761618</v>
      </c>
      <c r="I16" s="15">
        <f>IF(D16&lt;=$E$7,$E$8,"")</f>
        <v>2472.0952000000011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77821.016532170717</v>
      </c>
      <c r="F17" s="15">
        <f>IF(D17&lt;=$E$7,IF(D17=0,0,I17-SUM(G17:H17)),"")</f>
        <v>1098.8885615819968</v>
      </c>
      <c r="G17" s="15">
        <f t="shared" ref="G17:G75" si="2">IF(D17&lt;=$E$7,IFERROR(E16*$J$6/2,""),"")</f>
        <v>1183.7988262224176</v>
      </c>
      <c r="H17" s="15">
        <f t="shared" ref="H17:H75" si="3">IFERROR(G17*16%,"")</f>
        <v>189.40781219558681</v>
      </c>
      <c r="I17" s="15">
        <f t="shared" ref="I17:I75" si="4">IF(D17&lt;=$E$7,$E$8,"")</f>
        <v>2472.0952000000011</v>
      </c>
    </row>
    <row r="18" spans="1:9" x14ac:dyDescent="0.25">
      <c r="A18">
        <v>3</v>
      </c>
      <c r="D18" s="14">
        <f t="shared" si="0"/>
        <v>3</v>
      </c>
      <c r="E18" s="15">
        <f t="shared" si="1"/>
        <v>76703.00730558217</v>
      </c>
      <c r="F18" s="15">
        <f t="shared" ref="F18:F75" si="5">IF(D18&lt;=$E$7,IF(D18=0,0,I18-SUM(G18:H18)),"")</f>
        <v>1118.0092265885423</v>
      </c>
      <c r="G18" s="15">
        <f t="shared" si="2"/>
        <v>1167.315494320223</v>
      </c>
      <c r="H18" s="15">
        <f t="shared" si="3"/>
        <v>186.7704790912357</v>
      </c>
      <c r="I18" s="15">
        <f t="shared" si="4"/>
        <v>2472.0952000000011</v>
      </c>
    </row>
    <row r="19" spans="1:9" x14ac:dyDescent="0.25">
      <c r="A19">
        <v>4</v>
      </c>
      <c r="D19" s="14">
        <f t="shared" si="0"/>
        <v>4</v>
      </c>
      <c r="E19" s="15">
        <f t="shared" si="1"/>
        <v>75565.544714345757</v>
      </c>
      <c r="F19" s="15">
        <f t="shared" si="5"/>
        <v>1137.4625912364113</v>
      </c>
      <c r="G19" s="15">
        <f t="shared" si="2"/>
        <v>1150.5453523824051</v>
      </c>
      <c r="H19" s="15">
        <f t="shared" si="3"/>
        <v>184.08725638118483</v>
      </c>
      <c r="I19" s="15">
        <f t="shared" si="4"/>
        <v>2472.0952000000011</v>
      </c>
    </row>
    <row r="20" spans="1:9" x14ac:dyDescent="0.25">
      <c r="A20">
        <v>5</v>
      </c>
      <c r="D20" s="14">
        <f t="shared" si="0"/>
        <v>5</v>
      </c>
      <c r="E20" s="15">
        <f t="shared" si="1"/>
        <v>74408.29026984518</v>
      </c>
      <c r="F20" s="15">
        <f t="shared" si="5"/>
        <v>1157.254444500584</v>
      </c>
      <c r="G20" s="15">
        <f t="shared" si="2"/>
        <v>1133.4834099132906</v>
      </c>
      <c r="H20" s="15">
        <f t="shared" si="3"/>
        <v>181.35734558612651</v>
      </c>
      <c r="I20" s="15">
        <f t="shared" si="4"/>
        <v>2472.0952000000011</v>
      </c>
    </row>
    <row r="21" spans="1:9" x14ac:dyDescent="0.25">
      <c r="A21">
        <v>6</v>
      </c>
      <c r="D21" s="14">
        <f t="shared" si="0"/>
        <v>6</v>
      </c>
      <c r="E21" s="15">
        <f t="shared" si="1"/>
        <v>73230.899593760958</v>
      </c>
      <c r="F21" s="15">
        <f t="shared" si="5"/>
        <v>1177.3906760842267</v>
      </c>
      <c r="G21" s="15">
        <f t="shared" si="2"/>
        <v>1116.1245895825641</v>
      </c>
      <c r="H21" s="15">
        <f t="shared" si="3"/>
        <v>178.57993433321028</v>
      </c>
      <c r="I21" s="15">
        <f t="shared" si="4"/>
        <v>2472.0952000000011</v>
      </c>
    </row>
    <row r="22" spans="1:9" x14ac:dyDescent="0.25">
      <c r="A22">
        <v>7</v>
      </c>
      <c r="D22" s="14">
        <f t="shared" si="0"/>
        <v>7</v>
      </c>
      <c r="E22" s="15">
        <f t="shared" si="1"/>
        <v>72033.022315589595</v>
      </c>
      <c r="F22" s="15">
        <f t="shared" si="5"/>
        <v>1197.8772781713635</v>
      </c>
      <c r="G22" s="15">
        <f t="shared" si="2"/>
        <v>1098.4637257143427</v>
      </c>
      <c r="H22" s="15">
        <f t="shared" si="3"/>
        <v>175.75419611429484</v>
      </c>
      <c r="I22" s="15">
        <f t="shared" si="4"/>
        <v>2472.0952000000011</v>
      </c>
    </row>
    <row r="23" spans="1:9" x14ac:dyDescent="0.25">
      <c r="A23">
        <v>8</v>
      </c>
      <c r="D23" s="14">
        <f t="shared" si="0"/>
        <v>8</v>
      </c>
      <c r="E23" s="15">
        <f t="shared" si="1"/>
        <v>70814.301968379557</v>
      </c>
      <c r="F23" s="15">
        <f t="shared" si="5"/>
        <v>1218.7203472100416</v>
      </c>
      <c r="G23" s="15">
        <f t="shared" si="2"/>
        <v>1080.4955627499651</v>
      </c>
      <c r="H23" s="15">
        <f t="shared" si="3"/>
        <v>172.8792900399944</v>
      </c>
      <c r="I23" s="15">
        <f t="shared" si="4"/>
        <v>2472.0952000000011</v>
      </c>
    </row>
    <row r="24" spans="1:9" x14ac:dyDescent="0.25">
      <c r="A24">
        <v>9</v>
      </c>
      <c r="D24" s="14">
        <f t="shared" si="0"/>
        <v>9</v>
      </c>
      <c r="E24" s="15">
        <f t="shared" si="1"/>
        <v>69574.375882653025</v>
      </c>
      <c r="F24" s="15">
        <f t="shared" si="5"/>
        <v>1239.9260857265265</v>
      </c>
      <c r="G24" s="15">
        <f t="shared" si="2"/>
        <v>1062.2147536840298</v>
      </c>
      <c r="H24" s="15">
        <f t="shared" si="3"/>
        <v>169.95436058944478</v>
      </c>
      <c r="I24" s="15">
        <f t="shared" si="4"/>
        <v>2472.0952000000011</v>
      </c>
    </row>
    <row r="25" spans="1:9" x14ac:dyDescent="0.25">
      <c r="A25">
        <v>10</v>
      </c>
      <c r="D25" s="14">
        <f t="shared" si="0"/>
        <v>10</v>
      </c>
      <c r="E25" s="15">
        <f t="shared" si="1"/>
        <v>68312.875078481957</v>
      </c>
      <c r="F25" s="15">
        <f t="shared" si="5"/>
        <v>1261.5008041710639</v>
      </c>
      <c r="G25" s="15">
        <f t="shared" si="2"/>
        <v>1043.6158584732218</v>
      </c>
      <c r="H25" s="15">
        <f t="shared" si="3"/>
        <v>166.9785373557155</v>
      </c>
      <c r="I25" s="15">
        <f t="shared" si="4"/>
        <v>2472.0952000000011</v>
      </c>
    </row>
    <row r="26" spans="1:9" x14ac:dyDescent="0.25">
      <c r="A26">
        <v>11</v>
      </c>
      <c r="D26" s="14">
        <f t="shared" si="0"/>
        <v>11</v>
      </c>
      <c r="E26" s="15">
        <f t="shared" si="1"/>
        <v>67029.424155686196</v>
      </c>
      <c r="F26" s="15">
        <f t="shared" si="5"/>
        <v>1283.4509227957565</v>
      </c>
      <c r="G26" s="15">
        <f t="shared" si="2"/>
        <v>1024.6933424174522</v>
      </c>
      <c r="H26" s="15">
        <f t="shared" si="3"/>
        <v>163.95093478679235</v>
      </c>
      <c r="I26" s="15">
        <f t="shared" si="4"/>
        <v>2472.0952000000011</v>
      </c>
    </row>
    <row r="27" spans="1:9" x14ac:dyDescent="0.25">
      <c r="A27">
        <v>12</v>
      </c>
      <c r="D27" s="14">
        <f t="shared" si="0"/>
        <v>12</v>
      </c>
      <c r="E27" s="15">
        <f t="shared" si="1"/>
        <v>65723.641182121079</v>
      </c>
      <c r="F27" s="15">
        <f t="shared" si="5"/>
        <v>1305.7829735651178</v>
      </c>
      <c r="G27" s="15">
        <f t="shared" si="2"/>
        <v>1005.4415745128305</v>
      </c>
      <c r="H27" s="15">
        <f t="shared" si="3"/>
        <v>160.87065192205287</v>
      </c>
      <c r="I27" s="15">
        <f t="shared" si="4"/>
        <v>2472.0952000000011</v>
      </c>
    </row>
    <row r="28" spans="1:9" x14ac:dyDescent="0.25">
      <c r="A28">
        <v>13</v>
      </c>
      <c r="D28" s="14">
        <f t="shared" si="0"/>
        <v>13</v>
      </c>
      <c r="E28" s="15">
        <f t="shared" si="1"/>
        <v>64395.137580021212</v>
      </c>
      <c r="F28" s="15">
        <f t="shared" si="5"/>
        <v>1328.5036020998671</v>
      </c>
      <c r="G28" s="15">
        <f t="shared" si="2"/>
        <v>985.85482577597759</v>
      </c>
      <c r="H28" s="15">
        <f t="shared" si="3"/>
        <v>157.73677212415643</v>
      </c>
      <c r="I28" s="15">
        <f t="shared" si="4"/>
        <v>2472.0952000000011</v>
      </c>
    </row>
    <row r="29" spans="1:9" x14ac:dyDescent="0.25">
      <c r="A29">
        <v>14</v>
      </c>
      <c r="D29" s="14">
        <f t="shared" si="0"/>
        <v>14</v>
      </c>
      <c r="E29" s="15">
        <f t="shared" si="1"/>
        <v>63043.518010366664</v>
      </c>
      <c r="F29" s="15">
        <f t="shared" si="5"/>
        <v>1351.619569654549</v>
      </c>
      <c r="G29" s="15">
        <f t="shared" si="2"/>
        <v>965.92726753918282</v>
      </c>
      <c r="H29" s="15">
        <f t="shared" si="3"/>
        <v>154.54836280626927</v>
      </c>
      <c r="I29" s="15">
        <f t="shared" si="4"/>
        <v>2472.0952000000011</v>
      </c>
    </row>
    <row r="30" spans="1:9" x14ac:dyDescent="0.25">
      <c r="A30">
        <v>15</v>
      </c>
      <c r="D30" s="14">
        <f t="shared" si="0"/>
        <v>15</v>
      </c>
      <c r="E30" s="15">
        <f t="shared" si="1"/>
        <v>61668.380255237105</v>
      </c>
      <c r="F30" s="15">
        <f t="shared" si="5"/>
        <v>1375.1377551295623</v>
      </c>
      <c r="G30" s="15">
        <f t="shared" si="2"/>
        <v>945.65296971589567</v>
      </c>
      <c r="H30" s="15">
        <f t="shared" si="3"/>
        <v>151.3044751545433</v>
      </c>
      <c r="I30" s="15">
        <f t="shared" si="4"/>
        <v>2472.0952000000011</v>
      </c>
    </row>
    <row r="31" spans="1:9" x14ac:dyDescent="0.25">
      <c r="A31">
        <v>16</v>
      </c>
      <c r="D31" s="14">
        <f t="shared" si="0"/>
        <v>16</v>
      </c>
      <c r="E31" s="15">
        <f t="shared" si="1"/>
        <v>60269.31509811891</v>
      </c>
      <c r="F31" s="15">
        <f t="shared" si="5"/>
        <v>1399.065157118197</v>
      </c>
      <c r="G31" s="15">
        <f t="shared" si="2"/>
        <v>925.02589903603791</v>
      </c>
      <c r="H31" s="15">
        <f t="shared" si="3"/>
        <v>148.00414384576607</v>
      </c>
      <c r="I31" s="15">
        <f t="shared" si="4"/>
        <v>2472.0952000000011</v>
      </c>
    </row>
    <row r="32" spans="1:9" x14ac:dyDescent="0.25">
      <c r="A32">
        <v>17</v>
      </c>
      <c r="D32" s="14">
        <f t="shared" si="0"/>
        <v>17</v>
      </c>
      <c r="E32" s="15">
        <f t="shared" si="1"/>
        <v>58845.906202129619</v>
      </c>
      <c r="F32" s="15">
        <f t="shared" si="5"/>
        <v>1423.4088959892938</v>
      </c>
      <c r="G32" s="15">
        <f t="shared" si="2"/>
        <v>904.03991725060985</v>
      </c>
      <c r="H32" s="15">
        <f t="shared" si="3"/>
        <v>144.64638676009758</v>
      </c>
      <c r="I32" s="15">
        <f t="shared" si="4"/>
        <v>2472.0952000000011</v>
      </c>
    </row>
    <row r="33" spans="1:9" x14ac:dyDescent="0.25">
      <c r="A33">
        <v>18</v>
      </c>
      <c r="D33" s="14">
        <f t="shared" si="0"/>
        <v>18</v>
      </c>
      <c r="E33" s="15">
        <f t="shared" si="1"/>
        <v>57397.729986123486</v>
      </c>
      <c r="F33" s="15">
        <f t="shared" si="5"/>
        <v>1448.1762160061353</v>
      </c>
      <c r="G33" s="15">
        <f t="shared" si="2"/>
        <v>882.68877930505687</v>
      </c>
      <c r="H33" s="15">
        <f t="shared" si="3"/>
        <v>141.2302046888091</v>
      </c>
      <c r="I33" s="15">
        <f t="shared" si="4"/>
        <v>2472.0952000000011</v>
      </c>
    </row>
    <row r="34" spans="1:9" x14ac:dyDescent="0.25">
      <c r="A34">
        <v>19</v>
      </c>
      <c r="D34" s="14">
        <f t="shared" si="0"/>
        <v>19</v>
      </c>
      <c r="E34" s="15">
        <f t="shared" si="1"/>
        <v>55924.355498641271</v>
      </c>
      <c r="F34" s="15">
        <f t="shared" si="5"/>
        <v>1473.3744874822132</v>
      </c>
      <c r="G34" s="15">
        <f t="shared" si="2"/>
        <v>860.96613148085169</v>
      </c>
      <c r="H34" s="15">
        <f t="shared" si="3"/>
        <v>137.75458103693629</v>
      </c>
      <c r="I34" s="15">
        <f t="shared" si="4"/>
        <v>2472.0952000000011</v>
      </c>
    </row>
    <row r="35" spans="1:9" x14ac:dyDescent="0.25">
      <c r="A35">
        <v>20</v>
      </c>
      <c r="D35" s="14">
        <f t="shared" si="0"/>
        <v>20</v>
      </c>
      <c r="E35" s="15">
        <f t="shared" si="1"/>
        <v>54425.344289666769</v>
      </c>
      <c r="F35" s="15">
        <f t="shared" si="5"/>
        <v>1499.0112089745007</v>
      </c>
      <c r="G35" s="15">
        <f t="shared" si="2"/>
        <v>838.86550950474179</v>
      </c>
      <c r="H35" s="15">
        <f t="shared" si="3"/>
        <v>134.2184815207587</v>
      </c>
      <c r="I35" s="15">
        <f t="shared" si="4"/>
        <v>2472.0952000000011</v>
      </c>
    </row>
    <row r="36" spans="1:9" x14ac:dyDescent="0.25">
      <c r="A36">
        <v>21</v>
      </c>
      <c r="D36" s="14">
        <f t="shared" si="0"/>
        <v>21</v>
      </c>
      <c r="E36" s="15">
        <f t="shared" si="1"/>
        <v>52900.250280151879</v>
      </c>
      <c r="F36" s="15">
        <f t="shared" si="5"/>
        <v>1525.0940095148899</v>
      </c>
      <c r="G36" s="15">
        <f t="shared" si="2"/>
        <v>816.38033662509599</v>
      </c>
      <c r="H36" s="15">
        <f t="shared" si="3"/>
        <v>130.62085386001536</v>
      </c>
      <c r="I36" s="15">
        <f t="shared" si="4"/>
        <v>2472.0952000000011</v>
      </c>
    </row>
    <row r="37" spans="1:9" x14ac:dyDescent="0.25">
      <c r="A37">
        <v>22</v>
      </c>
      <c r="D37" s="14">
        <f t="shared" si="0"/>
        <v>22</v>
      </c>
      <c r="E37" s="15">
        <f t="shared" si="1"/>
        <v>51348.619629271423</v>
      </c>
      <c r="F37" s="15">
        <f t="shared" si="5"/>
        <v>1551.6306508804551</v>
      </c>
      <c r="G37" s="15">
        <f t="shared" si="2"/>
        <v>793.50392165478104</v>
      </c>
      <c r="H37" s="15">
        <f t="shared" si="3"/>
        <v>126.96062746476497</v>
      </c>
      <c r="I37" s="15">
        <f t="shared" si="4"/>
        <v>2472.0952000000011</v>
      </c>
    </row>
    <row r="38" spans="1:9" x14ac:dyDescent="0.25">
      <c r="A38">
        <v>23</v>
      </c>
      <c r="D38" s="14">
        <f t="shared" si="0"/>
        <v>23</v>
      </c>
      <c r="E38" s="15">
        <f t="shared" si="1"/>
        <v>49769.990599368204</v>
      </c>
      <c r="F38" s="15">
        <f t="shared" si="5"/>
        <v>1578.6290299032216</v>
      </c>
      <c r="G38" s="15">
        <f t="shared" si="2"/>
        <v>770.22945697998239</v>
      </c>
      <c r="H38" s="15">
        <f t="shared" si="3"/>
        <v>123.23671311679719</v>
      </c>
      <c r="I38" s="15">
        <f t="shared" si="4"/>
        <v>2472.0952000000011</v>
      </c>
    </row>
    <row r="39" spans="1:9" x14ac:dyDescent="0.25">
      <c r="A39">
        <v>24</v>
      </c>
      <c r="D39" s="14">
        <f t="shared" si="0"/>
        <v>24</v>
      </c>
      <c r="E39" s="15">
        <f t="shared" si="1"/>
        <v>48163.893418548083</v>
      </c>
      <c r="F39" s="15">
        <f t="shared" si="5"/>
        <v>1606.0971808201198</v>
      </c>
      <c r="G39" s="15">
        <f t="shared" si="2"/>
        <v>746.55001653438057</v>
      </c>
      <c r="H39" s="15">
        <f t="shared" si="3"/>
        <v>119.44800264550089</v>
      </c>
      <c r="I39" s="15">
        <f t="shared" si="4"/>
        <v>2472.0952000000011</v>
      </c>
    </row>
    <row r="40" spans="1:9" x14ac:dyDescent="0.25">
      <c r="A40">
        <v>25</v>
      </c>
      <c r="D40" s="14">
        <f t="shared" si="0"/>
        <v>25</v>
      </c>
      <c r="E40" s="15">
        <f t="shared" si="1"/>
        <v>46529.850140884249</v>
      </c>
      <c r="F40" s="15">
        <f t="shared" si="5"/>
        <v>1634.0432776638324</v>
      </c>
      <c r="G40" s="15">
        <f t="shared" si="2"/>
        <v>722.45855373807649</v>
      </c>
      <c r="H40" s="15">
        <f t="shared" si="3"/>
        <v>115.59336859809224</v>
      </c>
      <c r="I40" s="15">
        <f t="shared" si="4"/>
        <v>2472.0952000000011</v>
      </c>
    </row>
    <row r="41" spans="1:9" x14ac:dyDescent="0.25">
      <c r="A41">
        <v>26</v>
      </c>
      <c r="D41" s="14">
        <f t="shared" si="0"/>
        <v>26</v>
      </c>
      <c r="E41" s="15">
        <f t="shared" si="1"/>
        <v>44867.374504189007</v>
      </c>
      <c r="F41" s="15">
        <f t="shared" si="5"/>
        <v>1662.4756366952413</v>
      </c>
      <c r="G41" s="15">
        <f t="shared" si="2"/>
        <v>697.94789940065505</v>
      </c>
      <c r="H41" s="15">
        <f t="shared" si="3"/>
        <v>111.6716639041048</v>
      </c>
      <c r="I41" s="15">
        <f t="shared" si="4"/>
        <v>2472.0952000000011</v>
      </c>
    </row>
    <row r="42" spans="1:9" x14ac:dyDescent="0.25">
      <c r="A42">
        <v>27</v>
      </c>
      <c r="D42" s="14">
        <f t="shared" si="0"/>
        <v>27</v>
      </c>
      <c r="E42" s="15">
        <f t="shared" si="1"/>
        <v>43175.971785310809</v>
      </c>
      <c r="F42" s="15">
        <f t="shared" si="5"/>
        <v>1691.4027188781979</v>
      </c>
      <c r="G42" s="15">
        <f t="shared" si="2"/>
        <v>673.01075958776153</v>
      </c>
      <c r="H42" s="15">
        <f t="shared" si="3"/>
        <v>107.68172153404184</v>
      </c>
      <c r="I42" s="15">
        <f t="shared" si="4"/>
        <v>2472.0952000000011</v>
      </c>
    </row>
    <row r="43" spans="1:9" x14ac:dyDescent="0.25">
      <c r="A43">
        <v>28</v>
      </c>
      <c r="D43" s="14">
        <f t="shared" si="0"/>
        <v>28</v>
      </c>
      <c r="E43" s="15">
        <f t="shared" si="1"/>
        <v>41455.138652913454</v>
      </c>
      <c r="F43" s="15">
        <f t="shared" si="5"/>
        <v>1720.8331323973553</v>
      </c>
      <c r="G43" s="15">
        <f t="shared" si="2"/>
        <v>647.63971345055688</v>
      </c>
      <c r="H43" s="15">
        <f t="shared" si="3"/>
        <v>103.6223541520891</v>
      </c>
      <c r="I43" s="15">
        <f t="shared" si="4"/>
        <v>2472.0952000000011</v>
      </c>
    </row>
    <row r="44" spans="1:9" x14ac:dyDescent="0.25">
      <c r="A44">
        <v>29</v>
      </c>
      <c r="D44" s="14">
        <f t="shared" si="0"/>
        <v>29</v>
      </c>
      <c r="E44" s="15">
        <f t="shared" si="1"/>
        <v>39704.363017693642</v>
      </c>
      <c r="F44" s="15">
        <f t="shared" si="5"/>
        <v>1750.7756352198116</v>
      </c>
      <c r="G44" s="15">
        <f t="shared" si="2"/>
        <v>621.82721101740458</v>
      </c>
      <c r="H44" s="15">
        <f t="shared" si="3"/>
        <v>99.492353762784731</v>
      </c>
      <c r="I44" s="15">
        <f t="shared" si="4"/>
        <v>2472.0952000000011</v>
      </c>
    </row>
    <row r="45" spans="1:9" x14ac:dyDescent="0.25">
      <c r="A45">
        <v>30</v>
      </c>
      <c r="D45" s="14">
        <f t="shared" si="0"/>
        <v>30</v>
      </c>
      <c r="E45" s="15">
        <f t="shared" si="1"/>
        <v>37923.123879992316</v>
      </c>
      <c r="F45" s="15">
        <f t="shared" si="5"/>
        <v>1781.2391377013253</v>
      </c>
      <c r="G45" s="15">
        <f t="shared" si="2"/>
        <v>595.56557094713435</v>
      </c>
      <c r="H45" s="15">
        <f t="shared" si="3"/>
        <v>95.29049135154149</v>
      </c>
      <c r="I45" s="15">
        <f t="shared" si="4"/>
        <v>2472.0952000000011</v>
      </c>
    </row>
    <row r="46" spans="1:9" x14ac:dyDescent="0.25">
      <c r="A46">
        <v>31</v>
      </c>
      <c r="D46" s="14">
        <f t="shared" si="0"/>
        <v>31</v>
      </c>
      <c r="E46" s="15">
        <f t="shared" si="1"/>
        <v>36110.891174754441</v>
      </c>
      <c r="F46" s="15">
        <f t="shared" si="5"/>
        <v>1812.2327052378764</v>
      </c>
      <c r="G46" s="15">
        <f t="shared" si="2"/>
        <v>568.84697824321108</v>
      </c>
      <c r="H46" s="15">
        <f t="shared" si="3"/>
        <v>91.01551651891377</v>
      </c>
      <c r="I46" s="15">
        <f t="shared" si="4"/>
        <v>2472.0952000000011</v>
      </c>
    </row>
    <row r="47" spans="1:9" x14ac:dyDescent="0.25">
      <c r="A47">
        <v>32</v>
      </c>
      <c r="D47" s="14">
        <f t="shared" si="0"/>
        <v>32</v>
      </c>
      <c r="E47" s="15">
        <f t="shared" si="1"/>
        <v>34267.125613791075</v>
      </c>
      <c r="F47" s="15">
        <f t="shared" si="5"/>
        <v>1843.7655609633689</v>
      </c>
      <c r="G47" s="15">
        <f t="shared" si="2"/>
        <v>541.66348192813132</v>
      </c>
      <c r="H47" s="15">
        <f t="shared" si="3"/>
        <v>86.666157108501011</v>
      </c>
      <c r="I47" s="15">
        <f t="shared" si="4"/>
        <v>2472.0952000000011</v>
      </c>
    </row>
    <row r="48" spans="1:9" x14ac:dyDescent="0.25">
      <c r="A48">
        <v>33</v>
      </c>
      <c r="D48" s="14">
        <f t="shared" si="0"/>
        <v>33</v>
      </c>
      <c r="E48" s="15">
        <f t="shared" si="1"/>
        <v>32391.278525296806</v>
      </c>
      <c r="F48" s="15">
        <f t="shared" si="5"/>
        <v>1875.8470884942706</v>
      </c>
      <c r="G48" s="15">
        <f t="shared" si="2"/>
        <v>514.00699267735388</v>
      </c>
      <c r="H48" s="15">
        <f t="shared" si="3"/>
        <v>82.241118828376628</v>
      </c>
      <c r="I48" s="15">
        <f t="shared" si="4"/>
        <v>2472.0952000000011</v>
      </c>
    </row>
    <row r="49" spans="1:9" x14ac:dyDescent="0.25">
      <c r="A49">
        <v>34</v>
      </c>
      <c r="D49" s="14">
        <f t="shared" si="0"/>
        <v>34</v>
      </c>
      <c r="E49" s="15">
        <f t="shared" si="1"/>
        <v>30482.791690574795</v>
      </c>
      <c r="F49" s="15">
        <f t="shared" si="5"/>
        <v>1908.4868347220108</v>
      </c>
      <c r="G49" s="15">
        <f t="shared" si="2"/>
        <v>485.86928041206073</v>
      </c>
      <c r="H49" s="15">
        <f t="shared" si="3"/>
        <v>77.739084865929712</v>
      </c>
      <c r="I49" s="15">
        <f t="shared" si="4"/>
        <v>2472.0952000000011</v>
      </c>
    </row>
    <row r="50" spans="1:9" x14ac:dyDescent="0.25">
      <c r="A50">
        <v>35</v>
      </c>
      <c r="D50" s="14">
        <f t="shared" si="0"/>
        <v>35</v>
      </c>
      <c r="E50" s="15">
        <f t="shared" si="1"/>
        <v>28541.09717792083</v>
      </c>
      <c r="F50" s="15">
        <f t="shared" si="5"/>
        <v>1941.6945126539636</v>
      </c>
      <c r="G50" s="15">
        <f t="shared" si="2"/>
        <v>457.24197185003237</v>
      </c>
      <c r="H50" s="15">
        <f t="shared" si="3"/>
        <v>73.158715496005186</v>
      </c>
      <c r="I50" s="15">
        <f t="shared" si="4"/>
        <v>2472.0952000000011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26565.617173616964</v>
      </c>
      <c r="F51" s="15">
        <f t="shared" si="5"/>
        <v>1975.4800043038681</v>
      </c>
      <c r="G51" s="15">
        <f t="shared" si="2"/>
        <v>428.11654801390779</v>
      </c>
      <c r="H51" s="15">
        <f t="shared" si="3"/>
        <v>68.498647682225254</v>
      </c>
      <c r="I51" s="15">
        <f t="shared" si="4"/>
        <v>2472.0952000000011</v>
      </c>
    </row>
    <row r="52" spans="1:9" x14ac:dyDescent="0.25">
      <c r="A52">
        <v>37</v>
      </c>
      <c r="D52" s="14">
        <f t="shared" si="0"/>
        <v>37</v>
      </c>
      <c r="E52" s="15">
        <f t="shared" si="1"/>
        <v>24555.763809984426</v>
      </c>
      <c r="F52" s="15">
        <f t="shared" si="5"/>
        <v>2009.853363632538</v>
      </c>
      <c r="G52" s="15">
        <f t="shared" si="2"/>
        <v>398.48434169608879</v>
      </c>
      <c r="H52" s="15">
        <f t="shared" si="3"/>
        <v>63.757494671374211</v>
      </c>
      <c r="I52" s="15">
        <f t="shared" si="4"/>
        <v>2472.0952000000011</v>
      </c>
    </row>
    <row r="53" spans="1:9" x14ac:dyDescent="0.25">
      <c r="A53">
        <v>38</v>
      </c>
      <c r="D53" s="14">
        <f t="shared" si="0"/>
        <v>38</v>
      </c>
      <c r="E53" s="15">
        <f t="shared" si="1"/>
        <v>22510.938990444683</v>
      </c>
      <c r="F53" s="15">
        <f t="shared" si="5"/>
        <v>2044.8248195397427</v>
      </c>
      <c r="G53" s="15">
        <f t="shared" si="2"/>
        <v>368.33653487953302</v>
      </c>
      <c r="H53" s="15">
        <f t="shared" si="3"/>
        <v>58.933845580725283</v>
      </c>
      <c r="I53" s="15">
        <f t="shared" si="4"/>
        <v>2472.0952000000011</v>
      </c>
    </row>
    <row r="54" spans="1:9" x14ac:dyDescent="0.25">
      <c r="A54">
        <v>39</v>
      </c>
      <c r="D54" s="14">
        <f t="shared" si="0"/>
        <v>39</v>
      </c>
      <c r="E54" s="15">
        <f t="shared" si="1"/>
        <v>20430.534211536538</v>
      </c>
      <c r="F54" s="15">
        <f t="shared" si="5"/>
        <v>2080.4047789081451</v>
      </c>
      <c r="G54" s="15">
        <f t="shared" si="2"/>
        <v>337.66415611366915</v>
      </c>
      <c r="H54" s="15">
        <f t="shared" si="3"/>
        <v>54.026264978187065</v>
      </c>
      <c r="I54" s="15">
        <f t="shared" si="4"/>
        <v>2472.0952000000011</v>
      </c>
    </row>
    <row r="55" spans="1:9" x14ac:dyDescent="0.25">
      <c r="A55">
        <v>40</v>
      </c>
      <c r="D55" s="14">
        <f t="shared" si="0"/>
        <v>40</v>
      </c>
      <c r="E55" s="15">
        <f t="shared" si="1"/>
        <v>18313.930381836333</v>
      </c>
      <c r="F55" s="15">
        <f t="shared" si="5"/>
        <v>2116.6038297002037</v>
      </c>
      <c r="G55" s="15">
        <f t="shared" si="2"/>
        <v>306.45807784465302</v>
      </c>
      <c r="H55" s="15">
        <f t="shared" si="3"/>
        <v>49.033292455144483</v>
      </c>
      <c r="I55" s="15">
        <f t="shared" si="4"/>
        <v>2472.0952000000011</v>
      </c>
    </row>
    <row r="56" spans="1:9" x14ac:dyDescent="0.25">
      <c r="A56">
        <v>41</v>
      </c>
      <c r="D56" s="14">
        <f t="shared" si="0"/>
        <v>41</v>
      </c>
      <c r="E56" s="15">
        <f t="shared" si="1"/>
        <v>16160.497637727371</v>
      </c>
      <c r="F56" s="15">
        <f t="shared" si="5"/>
        <v>2153.4327441089636</v>
      </c>
      <c r="G56" s="15">
        <f t="shared" si="2"/>
        <v>274.70901369917016</v>
      </c>
      <c r="H56" s="15">
        <f t="shared" si="3"/>
        <v>43.953442191867225</v>
      </c>
      <c r="I56" s="15">
        <f t="shared" si="4"/>
        <v>2472.0952000000011</v>
      </c>
    </row>
    <row r="57" spans="1:9" x14ac:dyDescent="0.25">
      <c r="A57">
        <v>42</v>
      </c>
      <c r="D57" s="14">
        <f t="shared" si="0"/>
        <v>42</v>
      </c>
      <c r="E57" s="15">
        <f t="shared" si="1"/>
        <v>13969.595155963701</v>
      </c>
      <c r="F57" s="15">
        <f t="shared" si="5"/>
        <v>2190.9024817636687</v>
      </c>
      <c r="G57" s="15">
        <f t="shared" si="2"/>
        <v>242.40751572097622</v>
      </c>
      <c r="H57" s="15">
        <f t="shared" si="3"/>
        <v>38.785202515356197</v>
      </c>
      <c r="I57" s="15">
        <f t="shared" si="4"/>
        <v>2472.0952000000011</v>
      </c>
    </row>
    <row r="58" spans="1:9" x14ac:dyDescent="0.25">
      <c r="A58">
        <v>43</v>
      </c>
      <c r="D58" s="14">
        <f t="shared" si="0"/>
        <v>43</v>
      </c>
      <c r="E58" s="15">
        <f t="shared" si="1"/>
        <v>11740.57096297255</v>
      </c>
      <c r="F58" s="15">
        <f t="shared" si="5"/>
        <v>2229.0241929911508</v>
      </c>
      <c r="G58" s="15">
        <f t="shared" si="2"/>
        <v>209.54397155935354</v>
      </c>
      <c r="H58" s="15">
        <f t="shared" si="3"/>
        <v>33.527035449496566</v>
      </c>
      <c r="I58" s="15">
        <f t="shared" si="4"/>
        <v>2472.0952000000011</v>
      </c>
    </row>
    <row r="59" spans="1:9" x14ac:dyDescent="0.25">
      <c r="A59">
        <v>44</v>
      </c>
      <c r="D59" s="14">
        <f t="shared" si="0"/>
        <v>44</v>
      </c>
      <c r="E59" s="15">
        <f t="shared" si="1"/>
        <v>9472.7617408385777</v>
      </c>
      <c r="F59" s="15">
        <f t="shared" si="5"/>
        <v>2267.8092221339712</v>
      </c>
      <c r="G59" s="15">
        <f t="shared" si="2"/>
        <v>176.10860160864667</v>
      </c>
      <c r="H59" s="15">
        <f t="shared" si="3"/>
        <v>28.177376257383468</v>
      </c>
      <c r="I59" s="15">
        <f t="shared" si="4"/>
        <v>2472.0952000000011</v>
      </c>
    </row>
    <row r="60" spans="1:9" x14ac:dyDescent="0.25">
      <c r="A60">
        <v>45</v>
      </c>
      <c r="D60" s="14">
        <f t="shared" si="0"/>
        <v>45</v>
      </c>
      <c r="E60" s="15">
        <f t="shared" si="1"/>
        <v>7165.4926299122872</v>
      </c>
      <c r="F60" s="15">
        <f t="shared" si="5"/>
        <v>2307.269110926291</v>
      </c>
      <c r="G60" s="15">
        <f t="shared" si="2"/>
        <v>142.09145609802587</v>
      </c>
      <c r="H60" s="15">
        <f t="shared" si="3"/>
        <v>22.734632975684139</v>
      </c>
      <c r="I60" s="15">
        <f t="shared" si="4"/>
        <v>2472.0952000000011</v>
      </c>
    </row>
    <row r="61" spans="1:9" x14ac:dyDescent="0.25">
      <c r="A61">
        <v>46</v>
      </c>
      <c r="D61" s="14">
        <f t="shared" si="0"/>
        <v>46</v>
      </c>
      <c r="E61" s="15">
        <f t="shared" si="1"/>
        <v>4818.0770279837961</v>
      </c>
      <c r="F61" s="15">
        <f t="shared" si="5"/>
        <v>2347.4156019284906</v>
      </c>
      <c r="G61" s="15">
        <f t="shared" si="2"/>
        <v>107.48241213061243</v>
      </c>
      <c r="H61" s="15">
        <f t="shared" si="3"/>
        <v>17.197185940897988</v>
      </c>
      <c r="I61" s="15">
        <f t="shared" si="4"/>
        <v>2472.0952000000011</v>
      </c>
    </row>
    <row r="62" spans="1:9" x14ac:dyDescent="0.25">
      <c r="A62">
        <v>47</v>
      </c>
      <c r="D62" s="14">
        <f t="shared" si="0"/>
        <v>47</v>
      </c>
      <c r="E62" s="15">
        <f t="shared" si="1"/>
        <v>2429.8163859622532</v>
      </c>
      <c r="F62" s="15">
        <f t="shared" si="5"/>
        <v>2388.2606420215429</v>
      </c>
      <c r="G62" s="15">
        <f t="shared" si="2"/>
        <v>72.271170671084732</v>
      </c>
      <c r="H62" s="15">
        <f t="shared" si="3"/>
        <v>11.563387307373558</v>
      </c>
      <c r="I62" s="15">
        <f t="shared" si="4"/>
        <v>2472.0952000000011</v>
      </c>
    </row>
    <row r="63" spans="1:9" x14ac:dyDescent="0.25">
      <c r="A63">
        <v>48</v>
      </c>
      <c r="D63" s="14">
        <f t="shared" si="0"/>
        <v>48</v>
      </c>
      <c r="E63" s="15">
        <f t="shared" si="1"/>
        <v>6.0026650317013264E-11</v>
      </c>
      <c r="F63" s="15">
        <f t="shared" si="5"/>
        <v>2429.8163859621932</v>
      </c>
      <c r="G63" s="15">
        <f t="shared" si="2"/>
        <v>36.447253480868774</v>
      </c>
      <c r="H63" s="15">
        <f t="shared" si="3"/>
        <v>5.8315605569390039</v>
      </c>
      <c r="I63" s="15">
        <f t="shared" si="4"/>
        <v>2472.0952000000011</v>
      </c>
    </row>
    <row r="64" spans="1:9" x14ac:dyDescent="0.25">
      <c r="A64">
        <v>49</v>
      </c>
      <c r="D64" s="14" t="str">
        <f t="shared" si="0"/>
        <v/>
      </c>
      <c r="E64" s="15" t="str">
        <f t="shared" si="1"/>
        <v/>
      </c>
      <c r="F64" s="15" t="str">
        <f t="shared" si="5"/>
        <v/>
      </c>
      <c r="G64" s="15" t="str">
        <f t="shared" si="2"/>
        <v/>
      </c>
      <c r="H64" s="15" t="str">
        <f t="shared" si="3"/>
        <v/>
      </c>
      <c r="I64" s="15" t="str">
        <f t="shared" si="4"/>
        <v/>
      </c>
    </row>
    <row r="65" spans="1:9" x14ac:dyDescent="0.25">
      <c r="A65">
        <v>50</v>
      </c>
      <c r="D65" s="14" t="str">
        <f t="shared" si="0"/>
        <v/>
      </c>
      <c r="E65" s="15" t="str">
        <f t="shared" si="1"/>
        <v/>
      </c>
      <c r="F65" s="15" t="str">
        <f t="shared" si="5"/>
        <v/>
      </c>
      <c r="G65" s="15" t="str">
        <f t="shared" si="2"/>
        <v/>
      </c>
      <c r="H65" s="15" t="str">
        <f t="shared" si="3"/>
        <v/>
      </c>
      <c r="I65" s="15" t="str">
        <f t="shared" si="4"/>
        <v/>
      </c>
    </row>
    <row r="66" spans="1:9" x14ac:dyDescent="0.25">
      <c r="A66">
        <v>51</v>
      </c>
      <c r="D66" s="14" t="str">
        <f t="shared" si="0"/>
        <v/>
      </c>
      <c r="E66" s="15" t="str">
        <f t="shared" si="1"/>
        <v/>
      </c>
      <c r="F66" s="15" t="str">
        <f t="shared" si="5"/>
        <v/>
      </c>
      <c r="G66" s="15" t="str">
        <f t="shared" si="2"/>
        <v/>
      </c>
      <c r="H66" s="15" t="str">
        <f t="shared" si="3"/>
        <v/>
      </c>
      <c r="I66" s="15" t="str">
        <f t="shared" si="4"/>
        <v/>
      </c>
    </row>
    <row r="67" spans="1:9" x14ac:dyDescent="0.25">
      <c r="A67">
        <v>52</v>
      </c>
      <c r="D67" s="14" t="str">
        <f t="shared" si="0"/>
        <v/>
      </c>
      <c r="E67" s="15" t="str">
        <f t="shared" si="1"/>
        <v/>
      </c>
      <c r="F67" s="15" t="str">
        <f t="shared" si="5"/>
        <v/>
      </c>
      <c r="G67" s="15" t="str">
        <f t="shared" si="2"/>
        <v/>
      </c>
      <c r="H67" s="15" t="str">
        <f t="shared" si="3"/>
        <v/>
      </c>
      <c r="I67" s="15" t="str">
        <f t="shared" si="4"/>
        <v/>
      </c>
    </row>
    <row r="68" spans="1:9" x14ac:dyDescent="0.25">
      <c r="A68">
        <v>53</v>
      </c>
      <c r="D68" s="14" t="str">
        <f t="shared" si="0"/>
        <v/>
      </c>
      <c r="E68" s="15" t="str">
        <f t="shared" si="1"/>
        <v/>
      </c>
      <c r="F68" s="15" t="str">
        <f t="shared" si="5"/>
        <v/>
      </c>
      <c r="G68" s="15" t="str">
        <f t="shared" si="2"/>
        <v/>
      </c>
      <c r="H68" s="15" t="str">
        <f t="shared" si="3"/>
        <v/>
      </c>
      <c r="I68" s="15" t="str">
        <f t="shared" si="4"/>
        <v/>
      </c>
    </row>
    <row r="69" spans="1:9" x14ac:dyDescent="0.25">
      <c r="A69">
        <v>54</v>
      </c>
      <c r="D69" s="14" t="str">
        <f t="shared" si="0"/>
        <v/>
      </c>
      <c r="E69" s="15" t="str">
        <f t="shared" si="1"/>
        <v/>
      </c>
      <c r="F69" s="15" t="str">
        <f t="shared" si="5"/>
        <v/>
      </c>
      <c r="G69" s="15" t="str">
        <f t="shared" si="2"/>
        <v/>
      </c>
      <c r="H69" s="15" t="str">
        <f t="shared" si="3"/>
        <v/>
      </c>
      <c r="I69" s="15" t="str">
        <f t="shared" si="4"/>
        <v/>
      </c>
    </row>
    <row r="70" spans="1:9" x14ac:dyDescent="0.25">
      <c r="A70">
        <v>55</v>
      </c>
      <c r="D70" s="14" t="str">
        <f t="shared" si="0"/>
        <v/>
      </c>
      <c r="E70" s="15" t="str">
        <f t="shared" si="1"/>
        <v/>
      </c>
      <c r="F70" s="15" t="str">
        <f t="shared" si="5"/>
        <v/>
      </c>
      <c r="G70" s="15" t="str">
        <f t="shared" si="2"/>
        <v/>
      </c>
      <c r="H70" s="15" t="str">
        <f t="shared" si="3"/>
        <v/>
      </c>
      <c r="I70" s="15" t="str">
        <f t="shared" si="4"/>
        <v/>
      </c>
    </row>
    <row r="71" spans="1:9" x14ac:dyDescent="0.25">
      <c r="A71">
        <v>56</v>
      </c>
      <c r="D71" s="14" t="str">
        <f t="shared" si="0"/>
        <v/>
      </c>
      <c r="E71" s="15" t="str">
        <f t="shared" si="1"/>
        <v/>
      </c>
      <c r="F71" s="15" t="str">
        <f t="shared" si="5"/>
        <v/>
      </c>
      <c r="G71" s="15" t="str">
        <f t="shared" si="2"/>
        <v/>
      </c>
      <c r="H71" s="15" t="str">
        <f t="shared" si="3"/>
        <v/>
      </c>
      <c r="I71" s="15" t="str">
        <f t="shared" si="4"/>
        <v/>
      </c>
    </row>
    <row r="72" spans="1:9" x14ac:dyDescent="0.25">
      <c r="A72">
        <v>57</v>
      </c>
      <c r="D72" s="14" t="str">
        <f t="shared" si="0"/>
        <v/>
      </c>
      <c r="E72" s="15" t="str">
        <f t="shared" si="1"/>
        <v/>
      </c>
      <c r="F72" s="15" t="str">
        <f t="shared" si="5"/>
        <v/>
      </c>
      <c r="G72" s="15" t="str">
        <f t="shared" si="2"/>
        <v/>
      </c>
      <c r="H72" s="15" t="str">
        <f t="shared" si="3"/>
        <v/>
      </c>
      <c r="I72" s="15" t="str">
        <f t="shared" si="4"/>
        <v/>
      </c>
    </row>
    <row r="73" spans="1:9" x14ac:dyDescent="0.25">
      <c r="A73">
        <v>58</v>
      </c>
      <c r="D73" s="14" t="str">
        <f t="shared" si="0"/>
        <v/>
      </c>
      <c r="E73" s="15" t="str">
        <f t="shared" si="1"/>
        <v/>
      </c>
      <c r="F73" s="15" t="str">
        <f t="shared" si="5"/>
        <v/>
      </c>
      <c r="G73" s="15" t="str">
        <f t="shared" si="2"/>
        <v/>
      </c>
      <c r="H73" s="15" t="str">
        <f t="shared" si="3"/>
        <v/>
      </c>
      <c r="I73" s="15" t="str">
        <f t="shared" si="4"/>
        <v/>
      </c>
    </row>
    <row r="74" spans="1:9" x14ac:dyDescent="0.25">
      <c r="A74">
        <v>59</v>
      </c>
      <c r="D74" s="14" t="str">
        <f t="shared" si="0"/>
        <v/>
      </c>
      <c r="E74" s="15" t="str">
        <f t="shared" si="1"/>
        <v/>
      </c>
      <c r="F74" s="15" t="str">
        <f t="shared" si="5"/>
        <v/>
      </c>
      <c r="G74" s="15" t="str">
        <f t="shared" si="2"/>
        <v/>
      </c>
      <c r="H74" s="15" t="str">
        <f t="shared" si="3"/>
        <v/>
      </c>
      <c r="I74" s="15" t="str">
        <f t="shared" si="4"/>
        <v/>
      </c>
    </row>
    <row r="75" spans="1:9" x14ac:dyDescent="0.25">
      <c r="A75">
        <v>60</v>
      </c>
      <c r="D75" s="14" t="str">
        <f t="shared" si="0"/>
        <v/>
      </c>
      <c r="E75" s="15" t="str">
        <f t="shared" si="1"/>
        <v/>
      </c>
      <c r="F75" s="15" t="str">
        <f t="shared" si="5"/>
        <v/>
      </c>
      <c r="G75" s="15" t="str">
        <f t="shared" si="2"/>
        <v/>
      </c>
      <c r="H75" s="15" t="str">
        <f t="shared" si="3"/>
        <v/>
      </c>
      <c r="I75" s="15" t="str">
        <f t="shared" si="4"/>
        <v/>
      </c>
    </row>
    <row r="76" spans="1:9" x14ac:dyDescent="0.25">
      <c r="A76">
        <v>61</v>
      </c>
      <c r="D76" s="14" t="str">
        <f t="shared" ref="D76:D111" si="6">IF(A76&lt;=$E$7,A76,"")</f>
        <v/>
      </c>
      <c r="E76" s="15" t="str">
        <f t="shared" ref="E76:E111" si="7">IF(D76&lt;=$E$7,IF(D76=0,$E$6,E75-F76),"")</f>
        <v/>
      </c>
      <c r="F76" s="15" t="str">
        <f t="shared" ref="F76:F111" si="8">IF(D76&lt;=$E$7,IF(D76=0,0,I76-SUM(G76:H76)),"")</f>
        <v/>
      </c>
      <c r="G76" s="15" t="str">
        <f t="shared" ref="G76:G111" si="9">IF(D76&lt;=$E$7,IFERROR(E75*$J$6/2,""),"")</f>
        <v/>
      </c>
      <c r="H76" s="15" t="str">
        <f t="shared" ref="H76:H111" si="10">IFERROR(G76*16%,"")</f>
        <v/>
      </c>
      <c r="I76" s="15" t="str">
        <f t="shared" ref="I76:I111" si="11">IF(D76&lt;=$E$7,$E$8,"")</f>
        <v/>
      </c>
    </row>
    <row r="77" spans="1:9" x14ac:dyDescent="0.25">
      <c r="A77">
        <v>62</v>
      </c>
      <c r="D77" s="14" t="str">
        <f t="shared" si="6"/>
        <v/>
      </c>
      <c r="E77" s="15" t="str">
        <f t="shared" si="7"/>
        <v/>
      </c>
      <c r="F77" s="15" t="str">
        <f t="shared" si="8"/>
        <v/>
      </c>
      <c r="G77" s="15" t="str">
        <f t="shared" si="9"/>
        <v/>
      </c>
      <c r="H77" s="15" t="str">
        <f t="shared" si="10"/>
        <v/>
      </c>
      <c r="I77" s="15" t="str">
        <f t="shared" si="11"/>
        <v/>
      </c>
    </row>
    <row r="78" spans="1:9" x14ac:dyDescent="0.25">
      <c r="A78">
        <v>63</v>
      </c>
      <c r="D78" s="14" t="str">
        <f t="shared" si="6"/>
        <v/>
      </c>
      <c r="E78" s="15" t="str">
        <f t="shared" si="7"/>
        <v/>
      </c>
      <c r="F78" s="15" t="str">
        <f t="shared" si="8"/>
        <v/>
      </c>
      <c r="G78" s="15" t="str">
        <f t="shared" si="9"/>
        <v/>
      </c>
      <c r="H78" s="15" t="str">
        <f t="shared" si="10"/>
        <v/>
      </c>
      <c r="I78" s="15" t="str">
        <f t="shared" si="11"/>
        <v/>
      </c>
    </row>
    <row r="79" spans="1:9" x14ac:dyDescent="0.25">
      <c r="A79">
        <v>64</v>
      </c>
      <c r="D79" s="14" t="str">
        <f t="shared" si="6"/>
        <v/>
      </c>
      <c r="E79" s="15" t="str">
        <f t="shared" si="7"/>
        <v/>
      </c>
      <c r="F79" s="15" t="str">
        <f t="shared" si="8"/>
        <v/>
      </c>
      <c r="G79" s="15" t="str">
        <f t="shared" si="9"/>
        <v/>
      </c>
      <c r="H79" s="15" t="str">
        <f t="shared" si="10"/>
        <v/>
      </c>
      <c r="I79" s="15" t="str">
        <f t="shared" si="11"/>
        <v/>
      </c>
    </row>
    <row r="80" spans="1:9" x14ac:dyDescent="0.25">
      <c r="A80">
        <v>65</v>
      </c>
      <c r="D80" s="14" t="str">
        <f t="shared" si="6"/>
        <v/>
      </c>
      <c r="E80" s="15" t="str">
        <f t="shared" si="7"/>
        <v/>
      </c>
      <c r="F80" s="15" t="str">
        <f t="shared" si="8"/>
        <v/>
      </c>
      <c r="G80" s="15" t="str">
        <f t="shared" si="9"/>
        <v/>
      </c>
      <c r="H80" s="15" t="str">
        <f t="shared" si="10"/>
        <v/>
      </c>
      <c r="I80" s="15" t="str">
        <f t="shared" si="11"/>
        <v/>
      </c>
    </row>
    <row r="81" spans="1:9" x14ac:dyDescent="0.25">
      <c r="A81">
        <v>66</v>
      </c>
      <c r="D81" s="14" t="str">
        <f t="shared" si="6"/>
        <v/>
      </c>
      <c r="E81" s="15" t="str">
        <f t="shared" si="7"/>
        <v/>
      </c>
      <c r="F81" s="15" t="str">
        <f t="shared" si="8"/>
        <v/>
      </c>
      <c r="G81" s="15" t="str">
        <f t="shared" si="9"/>
        <v/>
      </c>
      <c r="H81" s="15" t="str">
        <f t="shared" si="10"/>
        <v/>
      </c>
      <c r="I81" s="15" t="str">
        <f t="shared" si="11"/>
        <v/>
      </c>
    </row>
    <row r="82" spans="1:9" x14ac:dyDescent="0.25">
      <c r="A82">
        <v>67</v>
      </c>
      <c r="D82" s="14" t="str">
        <f t="shared" si="6"/>
        <v/>
      </c>
      <c r="E82" s="15" t="str">
        <f t="shared" si="7"/>
        <v/>
      </c>
      <c r="F82" s="15" t="str">
        <f t="shared" si="8"/>
        <v/>
      </c>
      <c r="G82" s="15" t="str">
        <f t="shared" si="9"/>
        <v/>
      </c>
      <c r="H82" s="15" t="str">
        <f t="shared" si="10"/>
        <v/>
      </c>
      <c r="I82" s="15" t="str">
        <f t="shared" si="11"/>
        <v/>
      </c>
    </row>
    <row r="83" spans="1:9" x14ac:dyDescent="0.25">
      <c r="A83">
        <v>68</v>
      </c>
      <c r="D83" s="14" t="str">
        <f t="shared" si="6"/>
        <v/>
      </c>
      <c r="E83" s="15" t="str">
        <f t="shared" si="7"/>
        <v/>
      </c>
      <c r="F83" s="15" t="str">
        <f t="shared" si="8"/>
        <v/>
      </c>
      <c r="G83" s="15" t="str">
        <f t="shared" si="9"/>
        <v/>
      </c>
      <c r="H83" s="15" t="str">
        <f t="shared" si="10"/>
        <v/>
      </c>
      <c r="I83" s="15" t="str">
        <f t="shared" si="11"/>
        <v/>
      </c>
    </row>
    <row r="84" spans="1:9" x14ac:dyDescent="0.25">
      <c r="A84">
        <v>69</v>
      </c>
      <c r="D84" s="14" t="str">
        <f t="shared" si="6"/>
        <v/>
      </c>
      <c r="E84" s="15" t="str">
        <f t="shared" si="7"/>
        <v/>
      </c>
      <c r="F84" s="15" t="str">
        <f t="shared" si="8"/>
        <v/>
      </c>
      <c r="G84" s="15" t="str">
        <f t="shared" si="9"/>
        <v/>
      </c>
      <c r="H84" s="15" t="str">
        <f t="shared" si="10"/>
        <v/>
      </c>
      <c r="I84" s="15" t="str">
        <f t="shared" si="11"/>
        <v/>
      </c>
    </row>
    <row r="85" spans="1:9" x14ac:dyDescent="0.25">
      <c r="A85">
        <v>70</v>
      </c>
      <c r="D85" s="14" t="str">
        <f t="shared" si="6"/>
        <v/>
      </c>
      <c r="E85" s="15" t="str">
        <f t="shared" si="7"/>
        <v/>
      </c>
      <c r="F85" s="15" t="str">
        <f t="shared" si="8"/>
        <v/>
      </c>
      <c r="G85" s="15" t="str">
        <f t="shared" si="9"/>
        <v/>
      </c>
      <c r="H85" s="15" t="str">
        <f t="shared" si="10"/>
        <v/>
      </c>
      <c r="I85" s="15" t="str">
        <f t="shared" si="11"/>
        <v/>
      </c>
    </row>
    <row r="86" spans="1:9" x14ac:dyDescent="0.25">
      <c r="A86">
        <v>71</v>
      </c>
      <c r="D86" s="14" t="str">
        <f t="shared" si="6"/>
        <v/>
      </c>
      <c r="E86" s="15" t="str">
        <f t="shared" si="7"/>
        <v/>
      </c>
      <c r="F86" s="15" t="str">
        <f t="shared" si="8"/>
        <v/>
      </c>
      <c r="G86" s="15" t="str">
        <f t="shared" si="9"/>
        <v/>
      </c>
      <c r="H86" s="15" t="str">
        <f t="shared" si="10"/>
        <v/>
      </c>
      <c r="I86" s="15" t="str">
        <f t="shared" si="11"/>
        <v/>
      </c>
    </row>
    <row r="87" spans="1:9" x14ac:dyDescent="0.25">
      <c r="A87">
        <v>72</v>
      </c>
      <c r="D87" s="14" t="str">
        <f t="shared" si="6"/>
        <v/>
      </c>
      <c r="E87" s="15" t="str">
        <f t="shared" si="7"/>
        <v/>
      </c>
      <c r="F87" s="15" t="str">
        <f t="shared" si="8"/>
        <v/>
      </c>
      <c r="G87" s="15" t="str">
        <f t="shared" si="9"/>
        <v/>
      </c>
      <c r="H87" s="15" t="str">
        <f t="shared" si="10"/>
        <v/>
      </c>
      <c r="I87" s="15" t="str">
        <f t="shared" si="11"/>
        <v/>
      </c>
    </row>
    <row r="88" spans="1:9" x14ac:dyDescent="0.25">
      <c r="A88">
        <v>73</v>
      </c>
      <c r="D88" s="14" t="str">
        <f t="shared" si="6"/>
        <v/>
      </c>
      <c r="E88" s="15" t="str">
        <f t="shared" si="7"/>
        <v/>
      </c>
      <c r="F88" s="15" t="str">
        <f t="shared" si="8"/>
        <v/>
      </c>
      <c r="G88" s="15" t="str">
        <f t="shared" si="9"/>
        <v/>
      </c>
      <c r="H88" s="15" t="str">
        <f t="shared" si="10"/>
        <v/>
      </c>
      <c r="I88" s="15" t="str">
        <f t="shared" si="11"/>
        <v/>
      </c>
    </row>
    <row r="89" spans="1:9" x14ac:dyDescent="0.25">
      <c r="A89">
        <v>74</v>
      </c>
      <c r="D89" s="14" t="str">
        <f t="shared" si="6"/>
        <v/>
      </c>
      <c r="E89" s="15" t="str">
        <f t="shared" si="7"/>
        <v/>
      </c>
      <c r="F89" s="15" t="str">
        <f t="shared" si="8"/>
        <v/>
      </c>
      <c r="G89" s="15" t="str">
        <f t="shared" si="9"/>
        <v/>
      </c>
      <c r="H89" s="15" t="str">
        <f t="shared" si="10"/>
        <v/>
      </c>
      <c r="I89" s="15" t="str">
        <f t="shared" si="11"/>
        <v/>
      </c>
    </row>
    <row r="90" spans="1:9" x14ac:dyDescent="0.25">
      <c r="A90">
        <v>75</v>
      </c>
      <c r="D90" s="14" t="str">
        <f t="shared" si="6"/>
        <v/>
      </c>
      <c r="E90" s="15" t="str">
        <f t="shared" si="7"/>
        <v/>
      </c>
      <c r="F90" s="15" t="str">
        <f t="shared" si="8"/>
        <v/>
      </c>
      <c r="G90" s="15" t="str">
        <f t="shared" si="9"/>
        <v/>
      </c>
      <c r="H90" s="15" t="str">
        <f t="shared" si="10"/>
        <v/>
      </c>
      <c r="I90" s="15" t="str">
        <f t="shared" si="11"/>
        <v/>
      </c>
    </row>
    <row r="91" spans="1:9" x14ac:dyDescent="0.25">
      <c r="A91">
        <v>76</v>
      </c>
      <c r="D91" s="14" t="str">
        <f t="shared" si="6"/>
        <v/>
      </c>
      <c r="E91" s="15" t="str">
        <f t="shared" si="7"/>
        <v/>
      </c>
      <c r="F91" s="15" t="str">
        <f t="shared" si="8"/>
        <v/>
      </c>
      <c r="G91" s="15" t="str">
        <f t="shared" si="9"/>
        <v/>
      </c>
      <c r="H91" s="15" t="str">
        <f t="shared" si="10"/>
        <v/>
      </c>
      <c r="I91" s="15" t="str">
        <f t="shared" si="11"/>
        <v/>
      </c>
    </row>
    <row r="92" spans="1:9" x14ac:dyDescent="0.25">
      <c r="A92">
        <v>77</v>
      </c>
      <c r="D92" s="14" t="str">
        <f t="shared" si="6"/>
        <v/>
      </c>
      <c r="E92" s="15" t="str">
        <f t="shared" si="7"/>
        <v/>
      </c>
      <c r="F92" s="15" t="str">
        <f t="shared" si="8"/>
        <v/>
      </c>
      <c r="G92" s="15" t="str">
        <f t="shared" si="9"/>
        <v/>
      </c>
      <c r="H92" s="15" t="str">
        <f t="shared" si="10"/>
        <v/>
      </c>
      <c r="I92" s="15" t="str">
        <f t="shared" si="11"/>
        <v/>
      </c>
    </row>
    <row r="93" spans="1:9" x14ac:dyDescent="0.25">
      <c r="A93">
        <v>78</v>
      </c>
      <c r="D93" s="14" t="str">
        <f t="shared" si="6"/>
        <v/>
      </c>
      <c r="E93" s="15" t="str">
        <f t="shared" si="7"/>
        <v/>
      </c>
      <c r="F93" s="15" t="str">
        <f t="shared" si="8"/>
        <v/>
      </c>
      <c r="G93" s="15" t="str">
        <f t="shared" si="9"/>
        <v/>
      </c>
      <c r="H93" s="15" t="str">
        <f t="shared" si="10"/>
        <v/>
      </c>
      <c r="I93" s="15" t="str">
        <f t="shared" si="11"/>
        <v/>
      </c>
    </row>
    <row r="94" spans="1:9" x14ac:dyDescent="0.25">
      <c r="A94">
        <v>79</v>
      </c>
      <c r="D94" s="14" t="str">
        <f t="shared" si="6"/>
        <v/>
      </c>
      <c r="E94" s="15" t="str">
        <f t="shared" si="7"/>
        <v/>
      </c>
      <c r="F94" s="15" t="str">
        <f t="shared" si="8"/>
        <v/>
      </c>
      <c r="G94" s="15" t="str">
        <f t="shared" si="9"/>
        <v/>
      </c>
      <c r="H94" s="15" t="str">
        <f t="shared" si="10"/>
        <v/>
      </c>
      <c r="I94" s="15" t="str">
        <f t="shared" si="11"/>
        <v/>
      </c>
    </row>
    <row r="95" spans="1:9" x14ac:dyDescent="0.25">
      <c r="A95">
        <v>80</v>
      </c>
      <c r="D95" s="14" t="str">
        <f t="shared" si="6"/>
        <v/>
      </c>
      <c r="E95" s="15" t="str">
        <f t="shared" si="7"/>
        <v/>
      </c>
      <c r="F95" s="15" t="str">
        <f t="shared" si="8"/>
        <v/>
      </c>
      <c r="G95" s="15" t="str">
        <f t="shared" si="9"/>
        <v/>
      </c>
      <c r="H95" s="15" t="str">
        <f t="shared" si="10"/>
        <v/>
      </c>
      <c r="I95" s="15" t="str">
        <f t="shared" si="11"/>
        <v/>
      </c>
    </row>
    <row r="96" spans="1:9" x14ac:dyDescent="0.25">
      <c r="A96">
        <v>81</v>
      </c>
      <c r="D96" s="14" t="str">
        <f t="shared" si="6"/>
        <v/>
      </c>
      <c r="E96" s="15" t="str">
        <f t="shared" si="7"/>
        <v/>
      </c>
      <c r="F96" s="15" t="str">
        <f t="shared" si="8"/>
        <v/>
      </c>
      <c r="G96" s="15" t="str">
        <f t="shared" si="9"/>
        <v/>
      </c>
      <c r="H96" s="15" t="str">
        <f t="shared" si="10"/>
        <v/>
      </c>
      <c r="I96" s="15" t="str">
        <f t="shared" si="11"/>
        <v/>
      </c>
    </row>
    <row r="97" spans="1:9" x14ac:dyDescent="0.25">
      <c r="A97">
        <v>82</v>
      </c>
      <c r="D97" s="14" t="str">
        <f t="shared" si="6"/>
        <v/>
      </c>
      <c r="E97" s="15" t="str">
        <f t="shared" si="7"/>
        <v/>
      </c>
      <c r="F97" s="15" t="str">
        <f t="shared" si="8"/>
        <v/>
      </c>
      <c r="G97" s="15" t="str">
        <f t="shared" si="9"/>
        <v/>
      </c>
      <c r="H97" s="15" t="str">
        <f t="shared" si="10"/>
        <v/>
      </c>
      <c r="I97" s="15" t="str">
        <f t="shared" si="11"/>
        <v/>
      </c>
    </row>
    <row r="98" spans="1:9" x14ac:dyDescent="0.25">
      <c r="A98">
        <v>83</v>
      </c>
      <c r="D98" s="14" t="str">
        <f t="shared" si="6"/>
        <v/>
      </c>
      <c r="E98" s="15" t="str">
        <f t="shared" si="7"/>
        <v/>
      </c>
      <c r="F98" s="15" t="str">
        <f t="shared" si="8"/>
        <v/>
      </c>
      <c r="G98" s="15" t="str">
        <f t="shared" si="9"/>
        <v/>
      </c>
      <c r="H98" s="15" t="str">
        <f t="shared" si="10"/>
        <v/>
      </c>
      <c r="I98" s="15" t="str">
        <f t="shared" si="11"/>
        <v/>
      </c>
    </row>
    <row r="99" spans="1:9" x14ac:dyDescent="0.25">
      <c r="A99">
        <v>84</v>
      </c>
      <c r="D99" s="14" t="str">
        <f t="shared" si="6"/>
        <v/>
      </c>
      <c r="E99" s="15" t="str">
        <f t="shared" si="7"/>
        <v/>
      </c>
      <c r="F99" s="15" t="str">
        <f t="shared" si="8"/>
        <v/>
      </c>
      <c r="G99" s="15" t="str">
        <f t="shared" si="9"/>
        <v/>
      </c>
      <c r="H99" s="15" t="str">
        <f t="shared" si="10"/>
        <v/>
      </c>
      <c r="I99" s="15" t="str">
        <f t="shared" si="11"/>
        <v/>
      </c>
    </row>
    <row r="100" spans="1:9" x14ac:dyDescent="0.25">
      <c r="A100">
        <v>85</v>
      </c>
      <c r="D100" s="14" t="str">
        <f t="shared" si="6"/>
        <v/>
      </c>
      <c r="E100" s="15" t="str">
        <f t="shared" si="7"/>
        <v/>
      </c>
      <c r="F100" s="15" t="str">
        <f t="shared" si="8"/>
        <v/>
      </c>
      <c r="G100" s="15" t="str">
        <f t="shared" si="9"/>
        <v/>
      </c>
      <c r="H100" s="15" t="str">
        <f t="shared" si="10"/>
        <v/>
      </c>
      <c r="I100" s="15" t="str">
        <f t="shared" si="11"/>
        <v/>
      </c>
    </row>
    <row r="101" spans="1:9" x14ac:dyDescent="0.25">
      <c r="A101">
        <v>86</v>
      </c>
      <c r="D101" s="14" t="str">
        <f t="shared" si="6"/>
        <v/>
      </c>
      <c r="E101" s="15" t="str">
        <f t="shared" si="7"/>
        <v/>
      </c>
      <c r="F101" s="15" t="str">
        <f t="shared" si="8"/>
        <v/>
      </c>
      <c r="G101" s="15" t="str">
        <f t="shared" si="9"/>
        <v/>
      </c>
      <c r="H101" s="15" t="str">
        <f t="shared" si="10"/>
        <v/>
      </c>
      <c r="I101" s="15" t="str">
        <f t="shared" si="11"/>
        <v/>
      </c>
    </row>
    <row r="102" spans="1:9" x14ac:dyDescent="0.25">
      <c r="A102">
        <v>87</v>
      </c>
      <c r="D102" s="14" t="str">
        <f t="shared" si="6"/>
        <v/>
      </c>
      <c r="E102" s="15" t="str">
        <f t="shared" si="7"/>
        <v/>
      </c>
      <c r="F102" s="15" t="str">
        <f t="shared" si="8"/>
        <v/>
      </c>
      <c r="G102" s="15" t="str">
        <f t="shared" si="9"/>
        <v/>
      </c>
      <c r="H102" s="15" t="str">
        <f t="shared" si="10"/>
        <v/>
      </c>
      <c r="I102" s="15" t="str">
        <f t="shared" si="11"/>
        <v/>
      </c>
    </row>
    <row r="103" spans="1:9" x14ac:dyDescent="0.25">
      <c r="A103">
        <v>88</v>
      </c>
      <c r="D103" s="14" t="str">
        <f t="shared" si="6"/>
        <v/>
      </c>
      <c r="E103" s="15" t="str">
        <f t="shared" si="7"/>
        <v/>
      </c>
      <c r="F103" s="15" t="str">
        <f t="shared" si="8"/>
        <v/>
      </c>
      <c r="G103" s="15" t="str">
        <f t="shared" si="9"/>
        <v/>
      </c>
      <c r="H103" s="15" t="str">
        <f t="shared" si="10"/>
        <v/>
      </c>
      <c r="I103" s="15" t="str">
        <f t="shared" si="11"/>
        <v/>
      </c>
    </row>
    <row r="104" spans="1:9" x14ac:dyDescent="0.25">
      <c r="A104">
        <v>89</v>
      </c>
      <c r="D104" s="14" t="str">
        <f t="shared" si="6"/>
        <v/>
      </c>
      <c r="E104" s="15" t="str">
        <f t="shared" si="7"/>
        <v/>
      </c>
      <c r="F104" s="15" t="str">
        <f t="shared" si="8"/>
        <v/>
      </c>
      <c r="G104" s="15" t="str">
        <f t="shared" si="9"/>
        <v/>
      </c>
      <c r="H104" s="15" t="str">
        <f t="shared" si="10"/>
        <v/>
      </c>
      <c r="I104" s="15" t="str">
        <f t="shared" si="11"/>
        <v/>
      </c>
    </row>
    <row r="105" spans="1:9" x14ac:dyDescent="0.25">
      <c r="A105">
        <v>90</v>
      </c>
      <c r="D105" s="14" t="str">
        <f t="shared" si="6"/>
        <v/>
      </c>
      <c r="E105" s="15" t="str">
        <f t="shared" si="7"/>
        <v/>
      </c>
      <c r="F105" s="15" t="str">
        <f t="shared" si="8"/>
        <v/>
      </c>
      <c r="G105" s="15" t="str">
        <f t="shared" si="9"/>
        <v/>
      </c>
      <c r="H105" s="15" t="str">
        <f t="shared" si="10"/>
        <v/>
      </c>
      <c r="I105" s="15" t="str">
        <f t="shared" si="11"/>
        <v/>
      </c>
    </row>
    <row r="106" spans="1:9" x14ac:dyDescent="0.25">
      <c r="A106">
        <v>91</v>
      </c>
      <c r="D106" s="14" t="str">
        <f t="shared" si="6"/>
        <v/>
      </c>
      <c r="E106" s="15" t="str">
        <f t="shared" si="7"/>
        <v/>
      </c>
      <c r="F106" s="15" t="str">
        <f t="shared" si="8"/>
        <v/>
      </c>
      <c r="G106" s="15" t="str">
        <f t="shared" si="9"/>
        <v/>
      </c>
      <c r="H106" s="15" t="str">
        <f t="shared" si="10"/>
        <v/>
      </c>
      <c r="I106" s="15" t="str">
        <f t="shared" si="11"/>
        <v/>
      </c>
    </row>
    <row r="107" spans="1:9" x14ac:dyDescent="0.25">
      <c r="A107">
        <v>92</v>
      </c>
      <c r="D107" s="14" t="str">
        <f t="shared" si="6"/>
        <v/>
      </c>
      <c r="E107" s="15" t="str">
        <f t="shared" si="7"/>
        <v/>
      </c>
      <c r="F107" s="15" t="str">
        <f t="shared" si="8"/>
        <v/>
      </c>
      <c r="G107" s="15" t="str">
        <f t="shared" si="9"/>
        <v/>
      </c>
      <c r="H107" s="15" t="str">
        <f t="shared" si="10"/>
        <v/>
      </c>
      <c r="I107" s="15" t="str">
        <f t="shared" si="11"/>
        <v/>
      </c>
    </row>
    <row r="108" spans="1:9" x14ac:dyDescent="0.25">
      <c r="A108">
        <v>93</v>
      </c>
      <c r="D108" s="14" t="str">
        <f t="shared" si="6"/>
        <v/>
      </c>
      <c r="E108" s="15" t="str">
        <f t="shared" si="7"/>
        <v/>
      </c>
      <c r="F108" s="15" t="str">
        <f t="shared" si="8"/>
        <v/>
      </c>
      <c r="G108" s="15" t="str">
        <f t="shared" si="9"/>
        <v/>
      </c>
      <c r="H108" s="15" t="str">
        <f t="shared" si="10"/>
        <v/>
      </c>
      <c r="I108" s="15" t="str">
        <f t="shared" si="11"/>
        <v/>
      </c>
    </row>
    <row r="109" spans="1:9" x14ac:dyDescent="0.25">
      <c r="A109">
        <v>94</v>
      </c>
      <c r="D109" s="14" t="str">
        <f t="shared" si="6"/>
        <v/>
      </c>
      <c r="E109" s="15" t="str">
        <f t="shared" si="7"/>
        <v/>
      </c>
      <c r="F109" s="15" t="str">
        <f t="shared" si="8"/>
        <v/>
      </c>
      <c r="G109" s="15" t="str">
        <f t="shared" si="9"/>
        <v/>
      </c>
      <c r="H109" s="15" t="str">
        <f t="shared" si="10"/>
        <v/>
      </c>
      <c r="I109" s="15" t="str">
        <f t="shared" si="11"/>
        <v/>
      </c>
    </row>
    <row r="110" spans="1:9" x14ac:dyDescent="0.25">
      <c r="A110">
        <v>95</v>
      </c>
      <c r="D110" s="14" t="str">
        <f t="shared" si="6"/>
        <v/>
      </c>
      <c r="E110" s="15" t="str">
        <f t="shared" si="7"/>
        <v/>
      </c>
      <c r="F110" s="15" t="str">
        <f t="shared" si="8"/>
        <v/>
      </c>
      <c r="G110" s="15" t="str">
        <f t="shared" si="9"/>
        <v/>
      </c>
      <c r="H110" s="15" t="str">
        <f t="shared" si="10"/>
        <v/>
      </c>
      <c r="I110" s="15" t="str">
        <f t="shared" si="11"/>
        <v/>
      </c>
    </row>
    <row r="111" spans="1:9" x14ac:dyDescent="0.25">
      <c r="A111">
        <v>96</v>
      </c>
      <c r="D111" s="14" t="str">
        <f t="shared" si="6"/>
        <v/>
      </c>
      <c r="E111" s="15" t="str">
        <f t="shared" si="7"/>
        <v/>
      </c>
      <c r="F111" s="15" t="str">
        <f t="shared" si="8"/>
        <v/>
      </c>
      <c r="G111" s="15" t="str">
        <f t="shared" si="9"/>
        <v/>
      </c>
      <c r="H111" s="15" t="str">
        <f t="shared" si="10"/>
        <v/>
      </c>
      <c r="I111" s="15" t="str">
        <f t="shared" si="11"/>
        <v/>
      </c>
    </row>
    <row r="112" spans="1:9" x14ac:dyDescent="0.25">
      <c r="A112">
        <v>97</v>
      </c>
      <c r="D112" s="14" t="str">
        <f t="shared" ref="D112:D135" si="12">IF(A112&lt;=$E$7,A112,"")</f>
        <v/>
      </c>
      <c r="E112" s="15" t="str">
        <f t="shared" ref="E112:E135" si="13">IF(D112&lt;=$E$7,IF(D112=0,$E$6,E111-F112),"")</f>
        <v/>
      </c>
      <c r="F112" s="15" t="str">
        <f t="shared" ref="F112:F135" si="14">IF(D112&lt;=$E$7,IF(D112=0,0,I112-SUM(G112:H112)),"")</f>
        <v/>
      </c>
      <c r="G112" s="15" t="str">
        <f t="shared" ref="G112:G135" si="15">IF(D112&lt;=$E$7,IFERROR(E111*$J$6/2,""),"")</f>
        <v/>
      </c>
      <c r="H112" s="15" t="str">
        <f t="shared" ref="H112:H135" si="16">IFERROR(G112*16%,"")</f>
        <v/>
      </c>
      <c r="I112" s="15" t="str">
        <f t="shared" ref="I112:I135" si="17">IF(D112&lt;=$E$7,$E$8,"")</f>
        <v/>
      </c>
    </row>
    <row r="113" spans="1:9" x14ac:dyDescent="0.25">
      <c r="A113">
        <v>98</v>
      </c>
      <c r="D113" s="14" t="str">
        <f t="shared" si="12"/>
        <v/>
      </c>
      <c r="E113" s="15" t="str">
        <f t="shared" si="13"/>
        <v/>
      </c>
      <c r="F113" s="15" t="str">
        <f t="shared" si="14"/>
        <v/>
      </c>
      <c r="G113" s="15" t="str">
        <f t="shared" si="15"/>
        <v/>
      </c>
      <c r="H113" s="15" t="str">
        <f t="shared" si="16"/>
        <v/>
      </c>
      <c r="I113" s="15" t="str">
        <f t="shared" si="17"/>
        <v/>
      </c>
    </row>
    <row r="114" spans="1:9" x14ac:dyDescent="0.25">
      <c r="A114">
        <v>99</v>
      </c>
      <c r="D114" s="14" t="str">
        <f t="shared" si="12"/>
        <v/>
      </c>
      <c r="E114" s="15" t="str">
        <f t="shared" si="13"/>
        <v/>
      </c>
      <c r="F114" s="15" t="str">
        <f t="shared" si="14"/>
        <v/>
      </c>
      <c r="G114" s="15" t="str">
        <f t="shared" si="15"/>
        <v/>
      </c>
      <c r="H114" s="15" t="str">
        <f t="shared" si="16"/>
        <v/>
      </c>
      <c r="I114" s="15" t="str">
        <f t="shared" si="17"/>
        <v/>
      </c>
    </row>
    <row r="115" spans="1:9" x14ac:dyDescent="0.25">
      <c r="A115">
        <v>100</v>
      </c>
      <c r="D115" s="14" t="str">
        <f t="shared" si="12"/>
        <v/>
      </c>
      <c r="E115" s="15" t="str">
        <f t="shared" si="13"/>
        <v/>
      </c>
      <c r="F115" s="15" t="str">
        <f t="shared" si="14"/>
        <v/>
      </c>
      <c r="G115" s="15" t="str">
        <f t="shared" si="15"/>
        <v/>
      </c>
      <c r="H115" s="15" t="str">
        <f t="shared" si="16"/>
        <v/>
      </c>
      <c r="I115" s="15" t="str">
        <f t="shared" si="17"/>
        <v/>
      </c>
    </row>
    <row r="116" spans="1:9" x14ac:dyDescent="0.25">
      <c r="A116">
        <v>101</v>
      </c>
      <c r="D116" s="14" t="str">
        <f t="shared" si="12"/>
        <v/>
      </c>
      <c r="E116" s="15" t="str">
        <f t="shared" si="13"/>
        <v/>
      </c>
      <c r="F116" s="15" t="str">
        <f t="shared" si="14"/>
        <v/>
      </c>
      <c r="G116" s="15" t="str">
        <f t="shared" si="15"/>
        <v/>
      </c>
      <c r="H116" s="15" t="str">
        <f t="shared" si="16"/>
        <v/>
      </c>
      <c r="I116" s="15" t="str">
        <f t="shared" si="17"/>
        <v/>
      </c>
    </row>
    <row r="117" spans="1:9" x14ac:dyDescent="0.25">
      <c r="A117">
        <v>102</v>
      </c>
      <c r="D117" s="14" t="str">
        <f t="shared" si="12"/>
        <v/>
      </c>
      <c r="E117" s="15" t="str">
        <f t="shared" si="13"/>
        <v/>
      </c>
      <c r="F117" s="15" t="str">
        <f t="shared" si="14"/>
        <v/>
      </c>
      <c r="G117" s="15" t="str">
        <f t="shared" si="15"/>
        <v/>
      </c>
      <c r="H117" s="15" t="str">
        <f t="shared" si="16"/>
        <v/>
      </c>
      <c r="I117" s="15" t="str">
        <f t="shared" si="17"/>
        <v/>
      </c>
    </row>
    <row r="118" spans="1:9" x14ac:dyDescent="0.25">
      <c r="A118">
        <v>103</v>
      </c>
      <c r="D118" s="14" t="str">
        <f t="shared" si="12"/>
        <v/>
      </c>
      <c r="E118" s="15" t="str">
        <f t="shared" si="13"/>
        <v/>
      </c>
      <c r="F118" s="15" t="str">
        <f t="shared" si="14"/>
        <v/>
      </c>
      <c r="G118" s="15" t="str">
        <f t="shared" si="15"/>
        <v/>
      </c>
      <c r="H118" s="15" t="str">
        <f t="shared" si="16"/>
        <v/>
      </c>
      <c r="I118" s="15" t="str">
        <f t="shared" si="17"/>
        <v/>
      </c>
    </row>
    <row r="119" spans="1:9" x14ac:dyDescent="0.25">
      <c r="A119">
        <v>104</v>
      </c>
      <c r="D119" s="14" t="str">
        <f t="shared" si="12"/>
        <v/>
      </c>
      <c r="E119" s="15" t="str">
        <f t="shared" si="13"/>
        <v/>
      </c>
      <c r="F119" s="15" t="str">
        <f t="shared" si="14"/>
        <v/>
      </c>
      <c r="G119" s="15" t="str">
        <f t="shared" si="15"/>
        <v/>
      </c>
      <c r="H119" s="15" t="str">
        <f t="shared" si="16"/>
        <v/>
      </c>
      <c r="I119" s="15" t="str">
        <f t="shared" si="17"/>
        <v/>
      </c>
    </row>
    <row r="120" spans="1:9" x14ac:dyDescent="0.25">
      <c r="A120">
        <v>105</v>
      </c>
      <c r="D120" s="14" t="str">
        <f t="shared" si="12"/>
        <v/>
      </c>
      <c r="E120" s="15" t="str">
        <f t="shared" si="13"/>
        <v/>
      </c>
      <c r="F120" s="15" t="str">
        <f t="shared" si="14"/>
        <v/>
      </c>
      <c r="G120" s="15" t="str">
        <f t="shared" si="15"/>
        <v/>
      </c>
      <c r="H120" s="15" t="str">
        <f t="shared" si="16"/>
        <v/>
      </c>
      <c r="I120" s="15" t="str">
        <f t="shared" si="17"/>
        <v/>
      </c>
    </row>
    <row r="121" spans="1:9" x14ac:dyDescent="0.25">
      <c r="A121">
        <v>106</v>
      </c>
      <c r="D121" s="14" t="str">
        <f t="shared" si="12"/>
        <v/>
      </c>
      <c r="E121" s="15" t="str">
        <f t="shared" si="13"/>
        <v/>
      </c>
      <c r="F121" s="15" t="str">
        <f t="shared" si="14"/>
        <v/>
      </c>
      <c r="G121" s="15" t="str">
        <f t="shared" si="15"/>
        <v/>
      </c>
      <c r="H121" s="15" t="str">
        <f t="shared" si="16"/>
        <v/>
      </c>
      <c r="I121" s="15" t="str">
        <f t="shared" si="17"/>
        <v/>
      </c>
    </row>
    <row r="122" spans="1:9" x14ac:dyDescent="0.25">
      <c r="A122">
        <v>107</v>
      </c>
      <c r="D122" s="14" t="str">
        <f t="shared" si="12"/>
        <v/>
      </c>
      <c r="E122" s="15" t="str">
        <f t="shared" si="13"/>
        <v/>
      </c>
      <c r="F122" s="15" t="str">
        <f t="shared" si="14"/>
        <v/>
      </c>
      <c r="G122" s="15" t="str">
        <f t="shared" si="15"/>
        <v/>
      </c>
      <c r="H122" s="15" t="str">
        <f t="shared" si="16"/>
        <v/>
      </c>
      <c r="I122" s="15" t="str">
        <f t="shared" si="17"/>
        <v/>
      </c>
    </row>
    <row r="123" spans="1:9" x14ac:dyDescent="0.25">
      <c r="A123">
        <v>108</v>
      </c>
      <c r="D123" s="14" t="str">
        <f t="shared" si="12"/>
        <v/>
      </c>
      <c r="E123" s="15" t="str">
        <f t="shared" si="13"/>
        <v/>
      </c>
      <c r="F123" s="15" t="str">
        <f t="shared" si="14"/>
        <v/>
      </c>
      <c r="G123" s="15" t="str">
        <f t="shared" si="15"/>
        <v/>
      </c>
      <c r="H123" s="15" t="str">
        <f t="shared" si="16"/>
        <v/>
      </c>
      <c r="I123" s="15" t="str">
        <f t="shared" si="17"/>
        <v/>
      </c>
    </row>
    <row r="124" spans="1:9" x14ac:dyDescent="0.25">
      <c r="A124">
        <v>109</v>
      </c>
      <c r="D124" s="14" t="str">
        <f t="shared" si="12"/>
        <v/>
      </c>
      <c r="E124" s="15" t="str">
        <f t="shared" si="13"/>
        <v/>
      </c>
      <c r="F124" s="15" t="str">
        <f t="shared" si="14"/>
        <v/>
      </c>
      <c r="G124" s="15" t="str">
        <f t="shared" si="15"/>
        <v/>
      </c>
      <c r="H124" s="15" t="str">
        <f t="shared" si="16"/>
        <v/>
      </c>
      <c r="I124" s="15" t="str">
        <f t="shared" si="17"/>
        <v/>
      </c>
    </row>
    <row r="125" spans="1:9" x14ac:dyDescent="0.25">
      <c r="A125">
        <v>110</v>
      </c>
      <c r="D125" s="14" t="str">
        <f t="shared" si="12"/>
        <v/>
      </c>
      <c r="E125" s="15" t="str">
        <f t="shared" si="13"/>
        <v/>
      </c>
      <c r="F125" s="15" t="str">
        <f t="shared" si="14"/>
        <v/>
      </c>
      <c r="G125" s="15" t="str">
        <f t="shared" si="15"/>
        <v/>
      </c>
      <c r="H125" s="15" t="str">
        <f t="shared" si="16"/>
        <v/>
      </c>
      <c r="I125" s="15" t="str">
        <f t="shared" si="17"/>
        <v/>
      </c>
    </row>
    <row r="126" spans="1:9" x14ac:dyDescent="0.25">
      <c r="A126">
        <v>111</v>
      </c>
      <c r="D126" s="14" t="str">
        <f t="shared" si="12"/>
        <v/>
      </c>
      <c r="E126" s="15" t="str">
        <f t="shared" si="13"/>
        <v/>
      </c>
      <c r="F126" s="15" t="str">
        <f t="shared" si="14"/>
        <v/>
      </c>
      <c r="G126" s="15" t="str">
        <f t="shared" si="15"/>
        <v/>
      </c>
      <c r="H126" s="15" t="str">
        <f t="shared" si="16"/>
        <v/>
      </c>
      <c r="I126" s="15" t="str">
        <f t="shared" si="17"/>
        <v/>
      </c>
    </row>
    <row r="127" spans="1:9" x14ac:dyDescent="0.25">
      <c r="A127">
        <v>112</v>
      </c>
      <c r="D127" s="14" t="str">
        <f t="shared" si="12"/>
        <v/>
      </c>
      <c r="E127" s="15" t="str">
        <f t="shared" si="13"/>
        <v/>
      </c>
      <c r="F127" s="15" t="str">
        <f t="shared" si="14"/>
        <v/>
      </c>
      <c r="G127" s="15" t="str">
        <f t="shared" si="15"/>
        <v/>
      </c>
      <c r="H127" s="15" t="str">
        <f t="shared" si="16"/>
        <v/>
      </c>
      <c r="I127" s="15" t="str">
        <f t="shared" si="17"/>
        <v/>
      </c>
    </row>
    <row r="128" spans="1:9" x14ac:dyDescent="0.25">
      <c r="A128">
        <v>113</v>
      </c>
      <c r="D128" s="14" t="str">
        <f t="shared" si="12"/>
        <v/>
      </c>
      <c r="E128" s="15" t="str">
        <f t="shared" si="13"/>
        <v/>
      </c>
      <c r="F128" s="15" t="str">
        <f t="shared" si="14"/>
        <v/>
      </c>
      <c r="G128" s="15" t="str">
        <f t="shared" si="15"/>
        <v/>
      </c>
      <c r="H128" s="15" t="str">
        <f t="shared" si="16"/>
        <v/>
      </c>
      <c r="I128" s="15" t="str">
        <f t="shared" si="17"/>
        <v/>
      </c>
    </row>
    <row r="129" spans="1:9" x14ac:dyDescent="0.25">
      <c r="A129">
        <v>114</v>
      </c>
      <c r="D129" s="14" t="str">
        <f t="shared" si="12"/>
        <v/>
      </c>
      <c r="E129" s="15" t="str">
        <f t="shared" si="13"/>
        <v/>
      </c>
      <c r="F129" s="15" t="str">
        <f t="shared" si="14"/>
        <v/>
      </c>
      <c r="G129" s="15" t="str">
        <f t="shared" si="15"/>
        <v/>
      </c>
      <c r="H129" s="15" t="str">
        <f t="shared" si="16"/>
        <v/>
      </c>
      <c r="I129" s="15" t="str">
        <f t="shared" si="17"/>
        <v/>
      </c>
    </row>
    <row r="130" spans="1:9" x14ac:dyDescent="0.25">
      <c r="A130">
        <v>115</v>
      </c>
      <c r="D130" s="14" t="str">
        <f t="shared" si="12"/>
        <v/>
      </c>
      <c r="E130" s="15" t="str">
        <f t="shared" si="13"/>
        <v/>
      </c>
      <c r="F130" s="15" t="str">
        <f t="shared" si="14"/>
        <v/>
      </c>
      <c r="G130" s="15" t="str">
        <f t="shared" si="15"/>
        <v/>
      </c>
      <c r="H130" s="15" t="str">
        <f t="shared" si="16"/>
        <v/>
      </c>
      <c r="I130" s="15" t="str">
        <f t="shared" si="17"/>
        <v/>
      </c>
    </row>
    <row r="131" spans="1:9" x14ac:dyDescent="0.25">
      <c r="A131">
        <v>116</v>
      </c>
      <c r="D131" s="14" t="str">
        <f t="shared" si="12"/>
        <v/>
      </c>
      <c r="E131" s="15" t="str">
        <f t="shared" si="13"/>
        <v/>
      </c>
      <c r="F131" s="15" t="str">
        <f t="shared" si="14"/>
        <v/>
      </c>
      <c r="G131" s="15" t="str">
        <f t="shared" si="15"/>
        <v/>
      </c>
      <c r="H131" s="15" t="str">
        <f t="shared" si="16"/>
        <v/>
      </c>
      <c r="I131" s="15" t="str">
        <f t="shared" si="17"/>
        <v/>
      </c>
    </row>
    <row r="132" spans="1:9" x14ac:dyDescent="0.25">
      <c r="A132">
        <v>117</v>
      </c>
      <c r="D132" s="14" t="str">
        <f t="shared" si="12"/>
        <v/>
      </c>
      <c r="E132" s="15" t="str">
        <f t="shared" si="13"/>
        <v/>
      </c>
      <c r="F132" s="15" t="str">
        <f t="shared" si="14"/>
        <v/>
      </c>
      <c r="G132" s="15" t="str">
        <f t="shared" si="15"/>
        <v/>
      </c>
      <c r="H132" s="15" t="str">
        <f t="shared" si="16"/>
        <v/>
      </c>
      <c r="I132" s="15" t="str">
        <f t="shared" si="17"/>
        <v/>
      </c>
    </row>
    <row r="133" spans="1:9" x14ac:dyDescent="0.25">
      <c r="A133">
        <v>118</v>
      </c>
      <c r="D133" s="14" t="str">
        <f t="shared" si="12"/>
        <v/>
      </c>
      <c r="E133" s="15" t="str">
        <f t="shared" si="13"/>
        <v/>
      </c>
      <c r="F133" s="15" t="str">
        <f t="shared" si="14"/>
        <v/>
      </c>
      <c r="G133" s="15" t="str">
        <f t="shared" si="15"/>
        <v/>
      </c>
      <c r="H133" s="15" t="str">
        <f t="shared" si="16"/>
        <v/>
      </c>
      <c r="I133" s="15" t="str">
        <f t="shared" si="17"/>
        <v/>
      </c>
    </row>
    <row r="134" spans="1:9" x14ac:dyDescent="0.25">
      <c r="A134">
        <v>119</v>
      </c>
      <c r="D134" s="14" t="str">
        <f t="shared" si="12"/>
        <v/>
      </c>
      <c r="E134" s="15" t="str">
        <f t="shared" si="13"/>
        <v/>
      </c>
      <c r="F134" s="15" t="str">
        <f t="shared" si="14"/>
        <v/>
      </c>
      <c r="G134" s="15" t="str">
        <f t="shared" si="15"/>
        <v/>
      </c>
      <c r="H134" s="15" t="str">
        <f t="shared" si="16"/>
        <v/>
      </c>
      <c r="I134" s="15" t="str">
        <f t="shared" si="17"/>
        <v/>
      </c>
    </row>
    <row r="135" spans="1:9" x14ac:dyDescent="0.25">
      <c r="A135">
        <v>120</v>
      </c>
      <c r="D135" s="14" t="str">
        <f t="shared" si="12"/>
        <v/>
      </c>
      <c r="E135" s="15" t="str">
        <f t="shared" si="13"/>
        <v/>
      </c>
      <c r="F135" s="15" t="str">
        <f t="shared" si="14"/>
        <v/>
      </c>
      <c r="G135" s="15" t="str">
        <f t="shared" si="15"/>
        <v/>
      </c>
      <c r="H135" s="15" t="str">
        <f t="shared" si="16"/>
        <v/>
      </c>
      <c r="I135" s="15" t="str">
        <f t="shared" si="17"/>
        <v/>
      </c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count="2">
    <dataValidation type="list" allowBlank="1" showInputMessage="1" showErrorMessage="1" sqref="E5" xr:uid="{00000000-0002-0000-0000-000000000000}">
      <formula1>"GEM"</formula1>
    </dataValidation>
    <dataValidation type="list" allowBlank="1" showInputMessage="1" showErrorMessage="1" sqref="E7" xr:uid="{00000000-0002-0000-0000-000001000000}">
      <formula1>$XFC$2:$XFC$6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18148-2CB2-4ACE-BE79-C68EC2598546}">
  <dimension ref="A1:XFD135"/>
  <sheetViews>
    <sheetView showGridLines="0" topLeftCell="B1" zoomScaleNormal="100" workbookViewId="0">
      <selection activeCell="E5" sqref="E5"/>
    </sheetView>
  </sheetViews>
  <sheetFormatPr baseColWidth="10" defaultRowHeight="15" x14ac:dyDescent="0.25"/>
  <cols>
    <col min="1" max="1" width="4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7" t="s">
        <v>14</v>
      </c>
      <c r="F1" s="27"/>
      <c r="G1" s="27"/>
      <c r="H1" s="27"/>
      <c r="XFC1" t="s">
        <v>21</v>
      </c>
      <c r="XFD1" t="s">
        <v>22</v>
      </c>
    </row>
    <row r="2" spans="1:14 16383:16384" x14ac:dyDescent="0.25">
      <c r="E2" s="27"/>
      <c r="F2" s="27"/>
      <c r="G2" s="27"/>
      <c r="H2" s="27"/>
      <c r="XFC2" s="24">
        <v>96</v>
      </c>
      <c r="XFD2" s="23">
        <v>3.2711999841511678E-2</v>
      </c>
    </row>
    <row r="3" spans="1:14 16383:16384" x14ac:dyDescent="0.25">
      <c r="XFC3" s="24"/>
      <c r="XFD3" s="23"/>
    </row>
    <row r="4" spans="1:14 16383:16384" x14ac:dyDescent="0.25">
      <c r="C4" s="25" t="s">
        <v>8</v>
      </c>
      <c r="D4" s="25"/>
      <c r="E4" s="5"/>
      <c r="F4" s="1"/>
      <c r="G4" s="1"/>
      <c r="H4" s="10"/>
      <c r="I4" s="10"/>
      <c r="J4" s="1"/>
      <c r="XFC4" s="24"/>
      <c r="XFD4" s="23"/>
    </row>
    <row r="5" spans="1:14 16383:16384" x14ac:dyDescent="0.25">
      <c r="C5" s="25" t="s">
        <v>9</v>
      </c>
      <c r="D5" s="25"/>
      <c r="E5" s="21" t="s">
        <v>24</v>
      </c>
      <c r="F5" s="1"/>
      <c r="G5" s="1"/>
      <c r="H5" s="1"/>
      <c r="I5" s="1"/>
      <c r="J5" s="1"/>
      <c r="XFC5" s="24"/>
      <c r="XFD5" s="23"/>
    </row>
    <row r="6" spans="1:14 16383:16384" x14ac:dyDescent="0.25">
      <c r="C6" s="25" t="s">
        <v>18</v>
      </c>
      <c r="D6" s="25"/>
      <c r="E6" s="22">
        <v>100000</v>
      </c>
      <c r="F6" s="1"/>
      <c r="G6" s="1"/>
      <c r="H6" s="26" t="s">
        <v>17</v>
      </c>
      <c r="I6" s="26"/>
      <c r="J6" s="9">
        <f>J7/1.16</f>
        <v>2.8199999863372138E-2</v>
      </c>
      <c r="XFC6" s="24"/>
      <c r="XFD6" s="23"/>
    </row>
    <row r="7" spans="1:14 16383:16384" x14ac:dyDescent="0.25">
      <c r="C7" s="25" t="s">
        <v>10</v>
      </c>
      <c r="D7" s="25"/>
      <c r="E7" s="2">
        <v>96</v>
      </c>
      <c r="F7" s="1" t="s">
        <v>23</v>
      </c>
      <c r="G7" s="1"/>
      <c r="H7" s="26" t="s">
        <v>16</v>
      </c>
      <c r="I7" s="26"/>
      <c r="J7" s="9">
        <f>VLOOKUP(E7,$XFC$1:$XFD$15,2,0)</f>
        <v>3.2711999841511678E-2</v>
      </c>
      <c r="XFC7" s="24"/>
      <c r="XFD7" s="23"/>
    </row>
    <row r="8" spans="1:14 16383:16384" x14ac:dyDescent="0.25">
      <c r="C8" s="25" t="s">
        <v>11</v>
      </c>
      <c r="D8" s="25"/>
      <c r="E8" s="3">
        <f>-PMT(J7/2,E7,E6,0,0)</f>
        <v>2072.1309999999994</v>
      </c>
      <c r="F8" s="1"/>
      <c r="G8" s="1"/>
      <c r="H8" s="1"/>
      <c r="I8" s="1"/>
      <c r="J8" s="1"/>
      <c r="XFC8" s="24"/>
      <c r="XFD8" s="23"/>
    </row>
    <row r="9" spans="1:14 16383:16384" ht="15" customHeight="1" x14ac:dyDescent="0.25">
      <c r="C9" s="25" t="s">
        <v>12</v>
      </c>
      <c r="D9" s="25"/>
      <c r="E9" s="3">
        <f>E7*E8</f>
        <v>198924.57599999994</v>
      </c>
      <c r="F9" s="1"/>
      <c r="G9" s="1"/>
      <c r="H9" s="28" t="s">
        <v>19</v>
      </c>
      <c r="I9" s="28"/>
      <c r="J9" s="11">
        <f>+((G13+H13)/F13)/(E7/2)</f>
        <v>2.0609286666666692E-2</v>
      </c>
      <c r="K9" s="16"/>
      <c r="XFC9" s="24"/>
      <c r="XFD9" s="23"/>
    </row>
    <row r="10" spans="1:14 16383:16384" x14ac:dyDescent="0.25">
      <c r="C10" s="25" t="s">
        <v>13</v>
      </c>
      <c r="D10" s="25"/>
      <c r="E10" s="4" t="s">
        <v>7</v>
      </c>
      <c r="F10" s="1"/>
      <c r="G10" s="1"/>
      <c r="H10" s="28"/>
      <c r="I10" s="28"/>
      <c r="J10" s="1"/>
      <c r="XFC10" s="24"/>
      <c r="XFD10" s="23"/>
    </row>
    <row r="11" spans="1:14 16383:16384" x14ac:dyDescent="0.25">
      <c r="H11" s="19" t="s">
        <v>15</v>
      </c>
    </row>
    <row r="12" spans="1:14 16383:16384" s="18" customFormat="1" x14ac:dyDescent="0.25">
      <c r="H12" s="20" t="s">
        <v>15</v>
      </c>
      <c r="I12" s="20"/>
      <c r="J12" s="20"/>
    </row>
    <row r="13" spans="1:14 16383:16384" x14ac:dyDescent="0.25">
      <c r="D13" s="29" t="s">
        <v>6</v>
      </c>
      <c r="E13" s="29"/>
      <c r="F13" s="6">
        <f>SUM(F15:F175)</f>
        <v>99999.999999999956</v>
      </c>
      <c r="G13" s="6">
        <f>SUM(G15:G175)</f>
        <v>85279.806896551803</v>
      </c>
      <c r="H13" s="6">
        <f>SUM(H15:H175)</f>
        <v>13644.769103448272</v>
      </c>
      <c r="I13" s="6">
        <f>SUM(I15:I175)</f>
        <v>198924.57599999965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100000</v>
      </c>
      <c r="F15" s="15">
        <f>IF(D15&lt;=$E$7,IF(D15=0,0,I15-SUM(G15:H15)),"")</f>
        <v>0</v>
      </c>
      <c r="G15" s="15" t="s">
        <v>20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9" si="0">IF(A16&lt;=$E$7,A16,"")</f>
        <v>1</v>
      </c>
      <c r="E16" s="15">
        <f>IF(D16&lt;=$E$7,IF(D16=0,$E$6,E15-F16),"")</f>
        <v>99563.468992075592</v>
      </c>
      <c r="F16" s="15">
        <f>IF(D16&lt;=$E$7,IF(D16=0,0,I16-SUM(G16:H16)),"")</f>
        <v>436.53100792441546</v>
      </c>
      <c r="G16" s="15">
        <f>IF(D16&lt;=$E$7,IFERROR(E15*$J$6/2,""),"")</f>
        <v>1409.9999931686068</v>
      </c>
      <c r="H16" s="15">
        <f>IFERROR(G16*16%,"")</f>
        <v>225.59999890697711</v>
      </c>
      <c r="I16" s="15">
        <f>IF(D16&lt;=$E$7,$E$8,"")</f>
        <v>2072.1309999999994</v>
      </c>
    </row>
    <row r="17" spans="1:9" x14ac:dyDescent="0.25">
      <c r="A17">
        <v>2</v>
      </c>
      <c r="D17" s="14">
        <f t="shared" si="0"/>
        <v>2</v>
      </c>
      <c r="E17" s="15">
        <f t="shared" ref="E17:E80" si="1">IF(D17&lt;=$E$7,IF(D17=0,$E$6,E16-F17),"")</f>
        <v>99119.798083020156</v>
      </c>
      <c r="F17" s="15">
        <f>IF(D17&lt;=$E$7,IF(D17=0,0,I17-SUM(G17:H17)),"")</f>
        <v>443.67090905543455</v>
      </c>
      <c r="G17" s="15">
        <f t="shared" ref="G17:G80" si="2">IF(D17&lt;=$E$7,IFERROR(E16*$J$6/2,""),"")</f>
        <v>1403.8449059866939</v>
      </c>
      <c r="H17" s="15">
        <f t="shared" ref="H17:H80" si="3">IFERROR(G17*16%,"")</f>
        <v>224.61518495787104</v>
      </c>
      <c r="I17" s="15">
        <f t="shared" ref="I17:I80" si="4">IF(D17&lt;=$E$7,$E$8,"")</f>
        <v>2072.1309999999994</v>
      </c>
    </row>
    <row r="18" spans="1:9" x14ac:dyDescent="0.25">
      <c r="A18">
        <v>3</v>
      </c>
      <c r="D18" s="14">
        <f t="shared" si="0"/>
        <v>3</v>
      </c>
      <c r="E18" s="15">
        <f t="shared" si="1"/>
        <v>98668.870492611371</v>
      </c>
      <c r="F18" s="15">
        <f t="shared" ref="F18:F75" si="5">IF(D18&lt;=$E$7,IF(D18=0,0,I18-SUM(G18:H18)),"")</f>
        <v>450.92759040878695</v>
      </c>
      <c r="G18" s="15">
        <f t="shared" si="2"/>
        <v>1397.589146199321</v>
      </c>
      <c r="H18" s="15">
        <f t="shared" si="3"/>
        <v>223.61426339189137</v>
      </c>
      <c r="I18" s="15">
        <f t="shared" si="4"/>
        <v>2072.1309999999994</v>
      </c>
    </row>
    <row r="19" spans="1:9" x14ac:dyDescent="0.25">
      <c r="A19">
        <v>4</v>
      </c>
      <c r="D19" s="14">
        <f t="shared" si="0"/>
        <v>4</v>
      </c>
      <c r="E19" s="15">
        <f t="shared" si="1"/>
        <v>98210.567530569591</v>
      </c>
      <c r="F19" s="15">
        <f t="shared" si="5"/>
        <v>458.30296204177967</v>
      </c>
      <c r="G19" s="15">
        <f t="shared" si="2"/>
        <v>1391.2310672053618</v>
      </c>
      <c r="H19" s="15">
        <f t="shared" si="3"/>
        <v>222.59697075285789</v>
      </c>
      <c r="I19" s="15">
        <f t="shared" si="4"/>
        <v>2072.1309999999994</v>
      </c>
    </row>
    <row r="20" spans="1:9" x14ac:dyDescent="0.25">
      <c r="A20">
        <v>5</v>
      </c>
      <c r="D20" s="14">
        <f t="shared" si="0"/>
        <v>5</v>
      </c>
      <c r="E20" s="15">
        <f t="shared" si="1"/>
        <v>97744.768565316976</v>
      </c>
      <c r="F20" s="15">
        <f t="shared" si="5"/>
        <v>465.79896525261711</v>
      </c>
      <c r="G20" s="15">
        <f t="shared" si="2"/>
        <v>1384.7689954718812</v>
      </c>
      <c r="H20" s="15">
        <f t="shared" si="3"/>
        <v>221.56303927550101</v>
      </c>
      <c r="I20" s="15">
        <f t="shared" si="4"/>
        <v>2072.1309999999994</v>
      </c>
    </row>
    <row r="21" spans="1:9" x14ac:dyDescent="0.25">
      <c r="A21">
        <v>6</v>
      </c>
      <c r="D21" s="14">
        <f t="shared" si="0"/>
        <v>6</v>
      </c>
      <c r="E21" s="15">
        <f t="shared" si="1"/>
        <v>97271.350992225605</v>
      </c>
      <c r="F21" s="15">
        <f t="shared" si="5"/>
        <v>473.41757309137711</v>
      </c>
      <c r="G21" s="15">
        <f t="shared" si="2"/>
        <v>1378.2012300936399</v>
      </c>
      <c r="H21" s="15">
        <f t="shared" si="3"/>
        <v>220.51219681498239</v>
      </c>
      <c r="I21" s="15">
        <f t="shared" si="4"/>
        <v>2072.1309999999994</v>
      </c>
    </row>
    <row r="22" spans="1:9" x14ac:dyDescent="0.25">
      <c r="A22">
        <v>7</v>
      </c>
      <c r="D22" s="14">
        <f t="shared" si="0"/>
        <v>7</v>
      </c>
      <c r="E22" s="15">
        <f t="shared" si="1"/>
        <v>96790.190201346268</v>
      </c>
      <c r="F22" s="15">
        <f t="shared" si="5"/>
        <v>481.16079087934395</v>
      </c>
      <c r="G22" s="15">
        <f t="shared" si="2"/>
        <v>1371.5260423453926</v>
      </c>
      <c r="H22" s="15">
        <f t="shared" si="3"/>
        <v>219.44416677526283</v>
      </c>
      <c r="I22" s="15">
        <f t="shared" si="4"/>
        <v>2072.1309999999994</v>
      </c>
    </row>
    <row r="23" spans="1:9" x14ac:dyDescent="0.25">
      <c r="A23">
        <v>8</v>
      </c>
      <c r="D23" s="14">
        <f t="shared" si="0"/>
        <v>8</v>
      </c>
      <c r="E23" s="15">
        <f t="shared" si="1"/>
        <v>96301.159544609429</v>
      </c>
      <c r="F23" s="15">
        <f t="shared" si="5"/>
        <v>489.03065673683727</v>
      </c>
      <c r="G23" s="15">
        <f t="shared" si="2"/>
        <v>1364.7416752268639</v>
      </c>
      <c r="H23" s="15">
        <f t="shared" si="3"/>
        <v>218.35866803629824</v>
      </c>
      <c r="I23" s="15">
        <f t="shared" si="4"/>
        <v>2072.1309999999994</v>
      </c>
    </row>
    <row r="24" spans="1:9" x14ac:dyDescent="0.25">
      <c r="A24">
        <v>9</v>
      </c>
      <c r="D24" s="14">
        <f t="shared" si="0"/>
        <v>9</v>
      </c>
      <c r="E24" s="15">
        <f t="shared" si="1"/>
        <v>95804.13030248975</v>
      </c>
      <c r="F24" s="15">
        <f t="shared" si="5"/>
        <v>497.02924211967206</v>
      </c>
      <c r="G24" s="15">
        <f t="shared" si="2"/>
        <v>1357.8463430002821</v>
      </c>
      <c r="H24" s="15">
        <f t="shared" si="3"/>
        <v>217.25541488004515</v>
      </c>
      <c r="I24" s="15">
        <f t="shared" si="4"/>
        <v>2072.1309999999994</v>
      </c>
    </row>
    <row r="25" spans="1:9" x14ac:dyDescent="0.25">
      <c r="A25">
        <v>10</v>
      </c>
      <c r="D25" s="14">
        <f t="shared" si="0"/>
        <v>10</v>
      </c>
      <c r="E25" s="15">
        <f t="shared" si="1"/>
        <v>95298.971650125357</v>
      </c>
      <c r="F25" s="15">
        <f t="shared" si="5"/>
        <v>505.15865236439481</v>
      </c>
      <c r="G25" s="15">
        <f t="shared" si="2"/>
        <v>1350.8382307203487</v>
      </c>
      <c r="H25" s="15">
        <f t="shared" si="3"/>
        <v>216.13411691525582</v>
      </c>
      <c r="I25" s="15">
        <f t="shared" si="4"/>
        <v>2072.1309999999994</v>
      </c>
    </row>
    <row r="26" spans="1:9" x14ac:dyDescent="0.25">
      <c r="A26">
        <v>11</v>
      </c>
      <c r="D26" s="14">
        <f t="shared" si="0"/>
        <v>11</v>
      </c>
      <c r="E26" s="15">
        <f t="shared" si="1"/>
        <v>94785.550622882918</v>
      </c>
      <c r="F26" s="15">
        <f t="shared" si="5"/>
        <v>513.42102724243614</v>
      </c>
      <c r="G26" s="15">
        <f t="shared" si="2"/>
        <v>1343.7154937565201</v>
      </c>
      <c r="H26" s="15">
        <f t="shared" si="3"/>
        <v>214.99447900104323</v>
      </c>
      <c r="I26" s="15">
        <f t="shared" si="4"/>
        <v>2072.1309999999994</v>
      </c>
    </row>
    <row r="27" spans="1:9" x14ac:dyDescent="0.25">
      <c r="A27">
        <v>12</v>
      </c>
      <c r="D27" s="14">
        <f t="shared" si="0"/>
        <v>12</v>
      </c>
      <c r="E27" s="15">
        <f t="shared" si="1"/>
        <v>94263.732081359587</v>
      </c>
      <c r="F27" s="15">
        <f t="shared" si="5"/>
        <v>521.81854152332767</v>
      </c>
      <c r="G27" s="15">
        <f t="shared" si="2"/>
        <v>1336.4762573074756</v>
      </c>
      <c r="H27" s="15">
        <f t="shared" si="3"/>
        <v>213.8362011691961</v>
      </c>
      <c r="I27" s="15">
        <f t="shared" si="4"/>
        <v>2072.1309999999994</v>
      </c>
    </row>
    <row r="28" spans="1:9" x14ac:dyDescent="0.25">
      <c r="A28">
        <v>13</v>
      </c>
      <c r="D28" s="14">
        <f t="shared" si="0"/>
        <v>13</v>
      </c>
      <c r="E28" s="15">
        <f t="shared" si="1"/>
        <v>93733.378675812448</v>
      </c>
      <c r="F28" s="15">
        <f t="shared" si="5"/>
        <v>530.3534055471323</v>
      </c>
      <c r="G28" s="15">
        <f t="shared" si="2"/>
        <v>1329.118615907644</v>
      </c>
      <c r="H28" s="15">
        <f t="shared" si="3"/>
        <v>212.65897854522305</v>
      </c>
      <c r="I28" s="15">
        <f t="shared" si="4"/>
        <v>2072.1309999999994</v>
      </c>
    </row>
    <row r="29" spans="1:9" x14ac:dyDescent="0.25">
      <c r="A29">
        <v>14</v>
      </c>
      <c r="D29" s="14">
        <f t="shared" si="0"/>
        <v>14</v>
      </c>
      <c r="E29" s="15">
        <f t="shared" si="1"/>
        <v>93194.350810006217</v>
      </c>
      <c r="F29" s="15">
        <f t="shared" si="5"/>
        <v>539.02786580623388</v>
      </c>
      <c r="G29" s="15">
        <f t="shared" si="2"/>
        <v>1321.6406329256599</v>
      </c>
      <c r="H29" s="15">
        <f t="shared" si="3"/>
        <v>211.4625012681056</v>
      </c>
      <c r="I29" s="15">
        <f t="shared" si="4"/>
        <v>2072.1309999999994</v>
      </c>
    </row>
    <row r="30" spans="1:9" x14ac:dyDescent="0.25">
      <c r="A30">
        <v>15</v>
      </c>
      <c r="D30" s="14">
        <f t="shared" si="0"/>
        <v>15</v>
      </c>
      <c r="E30" s="15">
        <f t="shared" si="1"/>
        <v>92646.50660446957</v>
      </c>
      <c r="F30" s="15">
        <f t="shared" si="5"/>
        <v>547.84420553664586</v>
      </c>
      <c r="G30" s="15">
        <f t="shared" si="2"/>
        <v>1314.0403400546152</v>
      </c>
      <c r="H30" s="15">
        <f t="shared" si="3"/>
        <v>210.24645440873843</v>
      </c>
      <c r="I30" s="15">
        <f t="shared" si="4"/>
        <v>2072.1309999999994</v>
      </c>
    </row>
    <row r="31" spans="1:9" x14ac:dyDescent="0.25">
      <c r="A31">
        <v>16</v>
      </c>
      <c r="D31" s="14">
        <f t="shared" si="0"/>
        <v>16</v>
      </c>
      <c r="E31" s="15">
        <f t="shared" si="1"/>
        <v>92089.701859150577</v>
      </c>
      <c r="F31" s="15">
        <f t="shared" si="5"/>
        <v>556.80474531898972</v>
      </c>
      <c r="G31" s="15">
        <f t="shared" si="2"/>
        <v>1306.3157367939739</v>
      </c>
      <c r="H31" s="15">
        <f t="shared" si="3"/>
        <v>209.01051788703583</v>
      </c>
      <c r="I31" s="15">
        <f t="shared" si="4"/>
        <v>2072.1309999999994</v>
      </c>
    </row>
    <row r="32" spans="1:9" x14ac:dyDescent="0.25">
      <c r="A32">
        <v>17</v>
      </c>
      <c r="D32" s="14">
        <f t="shared" si="0"/>
        <v>17</v>
      </c>
      <c r="E32" s="15">
        <f t="shared" si="1"/>
        <v>91523.790015461273</v>
      </c>
      <c r="F32" s="15">
        <f t="shared" si="5"/>
        <v>565.91184368930362</v>
      </c>
      <c r="G32" s="15">
        <f t="shared" si="2"/>
        <v>1298.4647899230135</v>
      </c>
      <c r="H32" s="15">
        <f t="shared" si="3"/>
        <v>207.75436638768218</v>
      </c>
      <c r="I32" s="15">
        <f t="shared" si="4"/>
        <v>2072.1309999999994</v>
      </c>
    </row>
    <row r="33" spans="1:9" x14ac:dyDescent="0.25">
      <c r="A33">
        <v>18</v>
      </c>
      <c r="D33" s="14">
        <f t="shared" si="0"/>
        <v>18</v>
      </c>
      <c r="E33" s="15">
        <f t="shared" si="1"/>
        <v>90948.622117701438</v>
      </c>
      <c r="F33" s="15">
        <f t="shared" si="5"/>
        <v>575.16789775984057</v>
      </c>
      <c r="G33" s="15">
        <f t="shared" si="2"/>
        <v>1290.4854329656541</v>
      </c>
      <c r="H33" s="15">
        <f t="shared" si="3"/>
        <v>206.47766927450468</v>
      </c>
      <c r="I33" s="15">
        <f t="shared" si="4"/>
        <v>2072.1309999999994</v>
      </c>
    </row>
    <row r="34" spans="1:9" x14ac:dyDescent="0.25">
      <c r="A34">
        <v>19</v>
      </c>
      <c r="D34" s="14">
        <f t="shared" si="0"/>
        <v>19</v>
      </c>
      <c r="E34" s="15">
        <f t="shared" si="1"/>
        <v>90364.046773851413</v>
      </c>
      <c r="F34" s="15">
        <f t="shared" si="5"/>
        <v>584.57534385002191</v>
      </c>
      <c r="G34" s="15">
        <f t="shared" si="2"/>
        <v>1282.3755656465323</v>
      </c>
      <c r="H34" s="15">
        <f t="shared" si="3"/>
        <v>205.18009050344517</v>
      </c>
      <c r="I34" s="15">
        <f t="shared" si="4"/>
        <v>2072.1309999999994</v>
      </c>
    </row>
    <row r="35" spans="1:9" x14ac:dyDescent="0.25">
      <c r="A35">
        <v>20</v>
      </c>
      <c r="D35" s="14">
        <f t="shared" si="0"/>
        <v>20</v>
      </c>
      <c r="E35" s="15">
        <f t="shared" si="1"/>
        <v>89769.910115723702</v>
      </c>
      <c r="F35" s="15">
        <f t="shared" si="5"/>
        <v>594.13665812770864</v>
      </c>
      <c r="G35" s="15">
        <f t="shared" si="2"/>
        <v>1274.1330533381818</v>
      </c>
      <c r="H35" s="15">
        <f t="shared" si="3"/>
        <v>203.86128853410909</v>
      </c>
      <c r="I35" s="15">
        <f t="shared" si="4"/>
        <v>2072.1309999999994</v>
      </c>
    </row>
    <row r="36" spans="1:9" x14ac:dyDescent="0.25">
      <c r="A36">
        <v>21</v>
      </c>
      <c r="D36" s="14">
        <f t="shared" si="0"/>
        <v>21</v>
      </c>
      <c r="E36" s="15">
        <f t="shared" si="1"/>
        <v>89166.055758462739</v>
      </c>
      <c r="F36" s="15">
        <f t="shared" si="5"/>
        <v>603.85435726096375</v>
      </c>
      <c r="G36" s="15">
        <f t="shared" si="2"/>
        <v>1265.7557264991688</v>
      </c>
      <c r="H36" s="15">
        <f t="shared" si="3"/>
        <v>202.52091623986701</v>
      </c>
      <c r="I36" s="15">
        <f t="shared" si="4"/>
        <v>2072.1309999999994</v>
      </c>
    </row>
    <row r="37" spans="1:9" x14ac:dyDescent="0.25">
      <c r="A37">
        <v>22</v>
      </c>
      <c r="D37" s="14">
        <f t="shared" si="0"/>
        <v>22</v>
      </c>
      <c r="E37" s="15">
        <f t="shared" si="1"/>
        <v>88552.32475938226</v>
      </c>
      <c r="F37" s="15">
        <f t="shared" si="5"/>
        <v>613.73099908047197</v>
      </c>
      <c r="G37" s="15">
        <f t="shared" si="2"/>
        <v>1257.2413801030409</v>
      </c>
      <c r="H37" s="15">
        <f t="shared" si="3"/>
        <v>201.15862081648655</v>
      </c>
      <c r="I37" s="15">
        <f t="shared" si="4"/>
        <v>2072.1309999999994</v>
      </c>
    </row>
    <row r="38" spans="1:9" x14ac:dyDescent="0.25">
      <c r="A38">
        <v>23</v>
      </c>
      <c r="D38" s="14">
        <f t="shared" si="0"/>
        <v>23</v>
      </c>
      <c r="E38" s="15">
        <f t="shared" si="1"/>
        <v>87928.555576129467</v>
      </c>
      <c r="F38" s="15">
        <f t="shared" si="5"/>
        <v>623.76918325279757</v>
      </c>
      <c r="G38" s="15">
        <f t="shared" si="2"/>
        <v>1248.5877730579325</v>
      </c>
      <c r="H38" s="15">
        <f t="shared" si="3"/>
        <v>199.77404368926921</v>
      </c>
      <c r="I38" s="15">
        <f t="shared" si="4"/>
        <v>2072.1309999999994</v>
      </c>
    </row>
    <row r="39" spans="1:9" x14ac:dyDescent="0.25">
      <c r="A39">
        <v>24</v>
      </c>
      <c r="D39" s="14">
        <f t="shared" si="0"/>
        <v>24</v>
      </c>
      <c r="E39" s="15">
        <f t="shared" si="1"/>
        <v>87294.584024164811</v>
      </c>
      <c r="F39" s="15">
        <f t="shared" si="5"/>
        <v>633.97155196465042</v>
      </c>
      <c r="G39" s="15">
        <f t="shared" si="2"/>
        <v>1239.7926276166802</v>
      </c>
      <c r="H39" s="15">
        <f t="shared" si="3"/>
        <v>198.36682041866882</v>
      </c>
      <c r="I39" s="15">
        <f t="shared" si="4"/>
        <v>2072.1309999999994</v>
      </c>
    </row>
    <row r="40" spans="1:9" x14ac:dyDescent="0.25">
      <c r="A40">
        <v>25</v>
      </c>
      <c r="D40" s="14">
        <f t="shared" si="0"/>
        <v>25</v>
      </c>
      <c r="E40" s="15">
        <f t="shared" si="1"/>
        <v>86650.243233546469</v>
      </c>
      <c r="F40" s="15">
        <f t="shared" si="5"/>
        <v>644.34079061834564</v>
      </c>
      <c r="G40" s="15">
        <f t="shared" si="2"/>
        <v>1230.8536287772877</v>
      </c>
      <c r="H40" s="15">
        <f t="shared" si="3"/>
        <v>196.93658060436604</v>
      </c>
      <c r="I40" s="15">
        <f t="shared" si="4"/>
        <v>2072.1309999999994</v>
      </c>
    </row>
    <row r="41" spans="1:9" x14ac:dyDescent="0.25">
      <c r="A41">
        <v>26</v>
      </c>
      <c r="D41" s="14">
        <f t="shared" si="0"/>
        <v>26</v>
      </c>
      <c r="E41" s="15">
        <f t="shared" si="1"/>
        <v>85995.363605007835</v>
      </c>
      <c r="F41" s="15">
        <f t="shared" si="5"/>
        <v>654.87962853863905</v>
      </c>
      <c r="G41" s="15">
        <f t="shared" si="2"/>
        <v>1221.7684236735865</v>
      </c>
      <c r="H41" s="15">
        <f t="shared" si="3"/>
        <v>195.48294778777384</v>
      </c>
      <c r="I41" s="15">
        <f t="shared" si="4"/>
        <v>2072.1309999999994</v>
      </c>
    </row>
    <row r="42" spans="1:9" x14ac:dyDescent="0.25">
      <c r="A42">
        <v>27</v>
      </c>
      <c r="D42" s="14">
        <f t="shared" si="0"/>
        <v>27</v>
      </c>
      <c r="E42" s="15">
        <f t="shared" si="1"/>
        <v>85329.772765316709</v>
      </c>
      <c r="F42" s="15">
        <f t="shared" si="5"/>
        <v>665.59083969112157</v>
      </c>
      <c r="G42" s="15">
        <f t="shared" si="2"/>
        <v>1212.5346209559291</v>
      </c>
      <c r="H42" s="15">
        <f t="shared" si="3"/>
        <v>194.00553935294866</v>
      </c>
      <c r="I42" s="15">
        <f t="shared" si="4"/>
        <v>2072.1309999999994</v>
      </c>
    </row>
    <row r="43" spans="1:9" x14ac:dyDescent="0.25">
      <c r="A43">
        <v>28</v>
      </c>
      <c r="D43" s="14">
        <f t="shared" si="0"/>
        <v>28</v>
      </c>
      <c r="E43" s="15">
        <f t="shared" si="1"/>
        <v>84653.295521904351</v>
      </c>
      <c r="F43" s="15">
        <f t="shared" si="5"/>
        <v>676.47724341236562</v>
      </c>
      <c r="G43" s="15">
        <f t="shared" si="2"/>
        <v>1203.1497901617533</v>
      </c>
      <c r="H43" s="15">
        <f t="shared" si="3"/>
        <v>192.50396642588055</v>
      </c>
      <c r="I43" s="15">
        <f t="shared" si="4"/>
        <v>2072.1309999999994</v>
      </c>
    </row>
    <row r="44" spans="1:9" x14ac:dyDescent="0.25">
      <c r="A44">
        <v>29</v>
      </c>
      <c r="D44" s="14">
        <f t="shared" si="0"/>
        <v>29</v>
      </c>
      <c r="E44" s="15">
        <f t="shared" si="1"/>
        <v>83965.753816752345</v>
      </c>
      <c r="F44" s="15">
        <f t="shared" si="5"/>
        <v>687.54170515201099</v>
      </c>
      <c r="G44" s="15">
        <f t="shared" si="2"/>
        <v>1193.611461075852</v>
      </c>
      <c r="H44" s="15">
        <f t="shared" si="3"/>
        <v>190.97783377213634</v>
      </c>
      <c r="I44" s="15">
        <f t="shared" si="4"/>
        <v>2072.1309999999994</v>
      </c>
    </row>
    <row r="45" spans="1:9" x14ac:dyDescent="0.25">
      <c r="A45">
        <v>30</v>
      </c>
      <c r="D45" s="14">
        <f t="shared" si="0"/>
        <v>30</v>
      </c>
      <c r="E45" s="15">
        <f t="shared" si="1"/>
        <v>83266.966679525358</v>
      </c>
      <c r="F45" s="15">
        <f t="shared" si="5"/>
        <v>698.78713722699376</v>
      </c>
      <c r="G45" s="15">
        <f t="shared" si="2"/>
        <v>1183.9171230801774</v>
      </c>
      <c r="H45" s="15">
        <f t="shared" si="3"/>
        <v>189.42673969282839</v>
      </c>
      <c r="I45" s="15">
        <f t="shared" si="4"/>
        <v>2072.1309999999994</v>
      </c>
    </row>
    <row r="46" spans="1:9" x14ac:dyDescent="0.25">
      <c r="A46">
        <v>31</v>
      </c>
      <c r="D46" s="14">
        <f t="shared" si="0"/>
        <v>31</v>
      </c>
      <c r="E46" s="15">
        <f t="shared" si="1"/>
        <v>82556.750179937255</v>
      </c>
      <c r="F46" s="15">
        <f t="shared" si="5"/>
        <v>710.21649958810349</v>
      </c>
      <c r="G46" s="15">
        <f t="shared" si="2"/>
        <v>1174.0642244930136</v>
      </c>
      <c r="H46" s="15">
        <f t="shared" si="3"/>
        <v>187.85027591888218</v>
      </c>
      <c r="I46" s="15">
        <f t="shared" si="4"/>
        <v>2072.1309999999994</v>
      </c>
    </row>
    <row r="47" spans="1:9" x14ac:dyDescent="0.25">
      <c r="A47">
        <v>32</v>
      </c>
      <c r="D47" s="14">
        <f t="shared" si="0"/>
        <v>32</v>
      </c>
      <c r="E47" s="15">
        <f t="shared" si="1"/>
        <v>81834.917379338163</v>
      </c>
      <c r="F47" s="15">
        <f t="shared" si="5"/>
        <v>721.83280059908589</v>
      </c>
      <c r="G47" s="15">
        <f t="shared" si="2"/>
        <v>1164.0501718973392</v>
      </c>
      <c r="H47" s="15">
        <f t="shared" si="3"/>
        <v>186.24802750357426</v>
      </c>
      <c r="I47" s="15">
        <f t="shared" si="4"/>
        <v>2072.1309999999994</v>
      </c>
    </row>
    <row r="48" spans="1:9" x14ac:dyDescent="0.25">
      <c r="A48">
        <v>33</v>
      </c>
      <c r="D48" s="14">
        <f t="shared" si="0"/>
        <v>33</v>
      </c>
      <c r="E48" s="15">
        <f t="shared" si="1"/>
        <v>81101.278281509673</v>
      </c>
      <c r="F48" s="15">
        <f t="shared" si="5"/>
        <v>733.63909782848373</v>
      </c>
      <c r="G48" s="15">
        <f t="shared" si="2"/>
        <v>1153.8723294582032</v>
      </c>
      <c r="H48" s="15">
        <f t="shared" si="3"/>
        <v>184.61957271331252</v>
      </c>
      <c r="I48" s="15">
        <f t="shared" si="4"/>
        <v>2072.1309999999994</v>
      </c>
    </row>
    <row r="49" spans="1:9" x14ac:dyDescent="0.25">
      <c r="A49">
        <v>34</v>
      </c>
      <c r="D49" s="14">
        <f t="shared" si="0"/>
        <v>34</v>
      </c>
      <c r="E49" s="15">
        <f t="shared" si="1"/>
        <v>80355.639782655242</v>
      </c>
      <c r="F49" s="15">
        <f t="shared" si="5"/>
        <v>745.63849885442983</v>
      </c>
      <c r="G49" s="15">
        <f t="shared" si="2"/>
        <v>1143.5280182289393</v>
      </c>
      <c r="H49" s="15">
        <f t="shared" si="3"/>
        <v>182.96448291663029</v>
      </c>
      <c r="I49" s="15">
        <f t="shared" si="4"/>
        <v>2072.1309999999994</v>
      </c>
    </row>
    <row r="50" spans="1:9" x14ac:dyDescent="0.25">
      <c r="A50">
        <v>35</v>
      </c>
      <c r="D50" s="14">
        <f t="shared" si="0"/>
        <v>35</v>
      </c>
      <c r="E50" s="15">
        <f t="shared" si="1"/>
        <v>79597.805620572632</v>
      </c>
      <c r="F50" s="15">
        <f t="shared" si="5"/>
        <v>757.83416208260542</v>
      </c>
      <c r="G50" s="15">
        <f t="shared" si="2"/>
        <v>1133.0145154460292</v>
      </c>
      <c r="H50" s="15">
        <f t="shared" si="3"/>
        <v>181.28232247136469</v>
      </c>
      <c r="I50" s="15">
        <f t="shared" si="4"/>
        <v>2072.1309999999994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78827.576322995053</v>
      </c>
      <c r="F51" s="15">
        <f t="shared" si="5"/>
        <v>770.22929757757447</v>
      </c>
      <c r="G51" s="15">
        <f t="shared" si="2"/>
        <v>1122.3290538124352</v>
      </c>
      <c r="H51" s="15">
        <f t="shared" si="3"/>
        <v>179.57264860998964</v>
      </c>
      <c r="I51" s="15">
        <f t="shared" si="4"/>
        <v>2072.1309999999994</v>
      </c>
    </row>
    <row r="52" spans="1:9" x14ac:dyDescent="0.25">
      <c r="A52">
        <v>37</v>
      </c>
      <c r="D52" s="14">
        <f t="shared" si="0"/>
        <v>37</v>
      </c>
      <c r="E52" s="15">
        <f t="shared" si="1"/>
        <v>78044.749155087338</v>
      </c>
      <c r="F52" s="15">
        <f t="shared" si="5"/>
        <v>782.82716790771747</v>
      </c>
      <c r="G52" s="15">
        <f t="shared" si="2"/>
        <v>1111.4688207692086</v>
      </c>
      <c r="H52" s="15">
        <f t="shared" si="3"/>
        <v>177.83501132307339</v>
      </c>
      <c r="I52" s="15">
        <f t="shared" si="4"/>
        <v>2072.1309999999994</v>
      </c>
    </row>
    <row r="53" spans="1:9" x14ac:dyDescent="0.25">
      <c r="A53">
        <v>38</v>
      </c>
      <c r="D53" s="14">
        <f t="shared" si="0"/>
        <v>38</v>
      </c>
      <c r="E53" s="15">
        <f t="shared" si="1"/>
        <v>77249.118066083363</v>
      </c>
      <c r="F53" s="15">
        <f t="shared" si="5"/>
        <v>795.63108900398151</v>
      </c>
      <c r="G53" s="15">
        <f t="shared" si="2"/>
        <v>1100.4309577551878</v>
      </c>
      <c r="H53" s="15">
        <f t="shared" si="3"/>
        <v>176.06895324083004</v>
      </c>
      <c r="I53" s="15">
        <f t="shared" si="4"/>
        <v>2072.1309999999994</v>
      </c>
    </row>
    <row r="54" spans="1:9" x14ac:dyDescent="0.25">
      <c r="A54">
        <v>39</v>
      </c>
      <c r="D54" s="14">
        <f t="shared" si="0"/>
        <v>39</v>
      </c>
      <c r="E54" s="15">
        <f t="shared" si="1"/>
        <v>76440.473635050686</v>
      </c>
      <c r="F54" s="15">
        <f t="shared" si="5"/>
        <v>808.6444310326815</v>
      </c>
      <c r="G54" s="15">
        <f t="shared" si="2"/>
        <v>1089.2125594545844</v>
      </c>
      <c r="H54" s="15">
        <f t="shared" si="3"/>
        <v>174.2740095127335</v>
      </c>
      <c r="I54" s="15">
        <f t="shared" si="4"/>
        <v>2072.1309999999994</v>
      </c>
    </row>
    <row r="55" spans="1:9" x14ac:dyDescent="0.25">
      <c r="A55">
        <v>40</v>
      </c>
      <c r="D55" s="14">
        <f t="shared" si="0"/>
        <v>40</v>
      </c>
      <c r="E55" s="15">
        <f t="shared" si="1"/>
        <v>75618.603015768109</v>
      </c>
      <c r="F55" s="15">
        <f t="shared" si="5"/>
        <v>821.87061928257162</v>
      </c>
      <c r="G55" s="15">
        <f t="shared" si="2"/>
        <v>1077.8106730322654</v>
      </c>
      <c r="H55" s="15">
        <f t="shared" si="3"/>
        <v>172.44970768516248</v>
      </c>
      <c r="I55" s="15">
        <f t="shared" si="4"/>
        <v>2072.1309999999994</v>
      </c>
    </row>
    <row r="56" spans="1:9" x14ac:dyDescent="0.25">
      <c r="A56">
        <v>41</v>
      </c>
      <c r="D56" s="14">
        <f t="shared" si="0"/>
        <v>41</v>
      </c>
      <c r="E56" s="15">
        <f t="shared" si="1"/>
        <v>74783.289880701675</v>
      </c>
      <c r="F56" s="15">
        <f t="shared" si="5"/>
        <v>835.31313506642891</v>
      </c>
      <c r="G56" s="15">
        <f t="shared" si="2"/>
        <v>1066.2222973565263</v>
      </c>
      <c r="H56" s="15">
        <f t="shared" si="3"/>
        <v>170.59556757704419</v>
      </c>
      <c r="I56" s="15">
        <f t="shared" si="4"/>
        <v>2072.1309999999994</v>
      </c>
    </row>
    <row r="57" spans="1:9" x14ac:dyDescent="0.25">
      <c r="A57">
        <v>42</v>
      </c>
      <c r="D57" s="14">
        <f t="shared" si="0"/>
        <v>42</v>
      </c>
      <c r="E57" s="15">
        <f t="shared" si="1"/>
        <v>73934.314364064296</v>
      </c>
      <c r="F57" s="15">
        <f t="shared" si="5"/>
        <v>848.97551663738204</v>
      </c>
      <c r="G57" s="15">
        <f t="shared" si="2"/>
        <v>1054.444382209153</v>
      </c>
      <c r="H57" s="15">
        <f t="shared" si="3"/>
        <v>168.71110115346448</v>
      </c>
      <c r="I57" s="15">
        <f t="shared" si="4"/>
        <v>2072.1309999999994</v>
      </c>
    </row>
    <row r="58" spans="1:9" x14ac:dyDescent="0.25">
      <c r="A58">
        <v>43</v>
      </c>
      <c r="D58" s="14">
        <f t="shared" si="0"/>
        <v>43</v>
      </c>
      <c r="E58" s="15">
        <f t="shared" si="1"/>
        <v>73071.453003944072</v>
      </c>
      <c r="F58" s="15">
        <f t="shared" si="5"/>
        <v>862.86136012022644</v>
      </c>
      <c r="G58" s="15">
        <f t="shared" si="2"/>
        <v>1042.4738274825629</v>
      </c>
      <c r="H58" s="15">
        <f t="shared" si="3"/>
        <v>166.79581239721006</v>
      </c>
      <c r="I58" s="15">
        <f t="shared" si="4"/>
        <v>2072.1309999999994</v>
      </c>
    </row>
    <row r="59" spans="1:9" x14ac:dyDescent="0.25">
      <c r="A59">
        <v>44</v>
      </c>
      <c r="D59" s="14">
        <f t="shared" si="0"/>
        <v>44</v>
      </c>
      <c r="E59" s="15">
        <f t="shared" si="1"/>
        <v>72194.478683486101</v>
      </c>
      <c r="F59" s="15">
        <f t="shared" si="5"/>
        <v>876.97432045797609</v>
      </c>
      <c r="G59" s="15">
        <f t="shared" si="2"/>
        <v>1030.3074823638133</v>
      </c>
      <c r="H59" s="15">
        <f t="shared" si="3"/>
        <v>164.84919717821012</v>
      </c>
      <c r="I59" s="15">
        <f t="shared" si="4"/>
        <v>2072.1309999999994</v>
      </c>
    </row>
    <row r="60" spans="1:9" x14ac:dyDescent="0.25">
      <c r="A60">
        <v>45</v>
      </c>
      <c r="D60" s="14">
        <f t="shared" si="0"/>
        <v>45</v>
      </c>
      <c r="E60" s="15">
        <f t="shared" si="1"/>
        <v>71303.16057111221</v>
      </c>
      <c r="F60" s="15">
        <f t="shared" si="5"/>
        <v>891.31811237389161</v>
      </c>
      <c r="G60" s="15">
        <f t="shared" si="2"/>
        <v>1017.9421445052653</v>
      </c>
      <c r="H60" s="15">
        <f t="shared" si="3"/>
        <v>162.87074312084246</v>
      </c>
      <c r="I60" s="15">
        <f t="shared" si="4"/>
        <v>2072.1309999999994</v>
      </c>
    </row>
    <row r="61" spans="1:9" x14ac:dyDescent="0.25">
      <c r="A61">
        <v>46</v>
      </c>
      <c r="D61" s="14">
        <f t="shared" si="0"/>
        <v>46</v>
      </c>
      <c r="E61" s="15">
        <f t="shared" si="1"/>
        <v>70397.264059762965</v>
      </c>
      <c r="F61" s="15">
        <f t="shared" si="5"/>
        <v>905.89651134924725</v>
      </c>
      <c r="G61" s="15">
        <f t="shared" si="2"/>
        <v>1005.3745591816829</v>
      </c>
      <c r="H61" s="15">
        <f t="shared" si="3"/>
        <v>160.85992946906927</v>
      </c>
      <c r="I61" s="15">
        <f t="shared" si="4"/>
        <v>2072.1309999999994</v>
      </c>
    </row>
    <row r="62" spans="1:9" x14ac:dyDescent="0.25">
      <c r="A62">
        <v>47</v>
      </c>
      <c r="D62" s="14">
        <f t="shared" si="0"/>
        <v>47</v>
      </c>
      <c r="E62" s="15">
        <f t="shared" si="1"/>
        <v>69476.55070514587</v>
      </c>
      <c r="F62" s="15">
        <f t="shared" si="5"/>
        <v>920.7133546170885</v>
      </c>
      <c r="G62" s="15">
        <f t="shared" si="2"/>
        <v>992.60141843354393</v>
      </c>
      <c r="H62" s="15">
        <f t="shared" si="3"/>
        <v>158.81622694936704</v>
      </c>
      <c r="I62" s="15">
        <f t="shared" si="4"/>
        <v>2072.1309999999994</v>
      </c>
    </row>
    <row r="63" spans="1:9" x14ac:dyDescent="0.25">
      <c r="A63">
        <v>48</v>
      </c>
      <c r="D63" s="14">
        <f t="shared" si="0"/>
        <v>48</v>
      </c>
      <c r="E63" s="15">
        <f t="shared" si="1"/>
        <v>68540.778162973627</v>
      </c>
      <c r="F63" s="15">
        <f t="shared" si="5"/>
        <v>935.77254217224436</v>
      </c>
      <c r="G63" s="15">
        <f t="shared" si="2"/>
        <v>979.61936019634049</v>
      </c>
      <c r="H63" s="15">
        <f t="shared" si="3"/>
        <v>156.7390976314145</v>
      </c>
      <c r="I63" s="15">
        <f t="shared" si="4"/>
        <v>2072.1309999999994</v>
      </c>
    </row>
    <row r="64" spans="1:9" x14ac:dyDescent="0.25">
      <c r="A64">
        <v>49</v>
      </c>
      <c r="D64" s="14">
        <f t="shared" si="0"/>
        <v>49</v>
      </c>
      <c r="E64" s="15">
        <f t="shared" si="1"/>
        <v>67589.700125175761</v>
      </c>
      <c r="F64" s="15">
        <f t="shared" si="5"/>
        <v>951.07803779785922</v>
      </c>
      <c r="G64" s="15">
        <f t="shared" si="2"/>
        <v>966.42496741563809</v>
      </c>
      <c r="H64" s="15">
        <f t="shared" si="3"/>
        <v>154.62799478650209</v>
      </c>
      <c r="I64" s="15">
        <f t="shared" si="4"/>
        <v>2072.1309999999994</v>
      </c>
    </row>
    <row r="65" spans="1:9" x14ac:dyDescent="0.25">
      <c r="A65">
        <v>50</v>
      </c>
      <c r="D65" s="14">
        <f t="shared" si="0"/>
        <v>50</v>
      </c>
      <c r="E65" s="15">
        <f t="shared" si="1"/>
        <v>66623.066255067053</v>
      </c>
      <c r="F65" s="15">
        <f t="shared" si="5"/>
        <v>966.63387010871361</v>
      </c>
      <c r="G65" s="15">
        <f t="shared" si="2"/>
        <v>953.01476714766011</v>
      </c>
      <c r="H65" s="15">
        <f t="shared" si="3"/>
        <v>152.48236274362563</v>
      </c>
      <c r="I65" s="15">
        <f t="shared" si="4"/>
        <v>2072.1309999999994</v>
      </c>
    </row>
    <row r="66" spans="1:9" x14ac:dyDescent="0.25">
      <c r="A66">
        <v>51</v>
      </c>
      <c r="D66" s="14">
        <f t="shared" si="0"/>
        <v>51</v>
      </c>
      <c r="E66" s="15">
        <f t="shared" si="1"/>
        <v>65640.622121455439</v>
      </c>
      <c r="F66" s="15">
        <f t="shared" si="5"/>
        <v>982.44413361161151</v>
      </c>
      <c r="G66" s="15">
        <f t="shared" si="2"/>
        <v>939.38522964516187</v>
      </c>
      <c r="H66" s="15">
        <f t="shared" si="3"/>
        <v>150.30163674322591</v>
      </c>
      <c r="I66" s="15">
        <f t="shared" si="4"/>
        <v>2072.1309999999994</v>
      </c>
    </row>
    <row r="67" spans="1:9" x14ac:dyDescent="0.25">
      <c r="A67">
        <v>52</v>
      </c>
      <c r="D67" s="14">
        <f t="shared" si="0"/>
        <v>52</v>
      </c>
      <c r="E67" s="15">
        <f t="shared" si="1"/>
        <v>64642.109131672332</v>
      </c>
      <c r="F67" s="15">
        <f t="shared" si="5"/>
        <v>998.51298978311024</v>
      </c>
      <c r="G67" s="15">
        <f t="shared" si="2"/>
        <v>925.53276742835271</v>
      </c>
      <c r="H67" s="15">
        <f t="shared" si="3"/>
        <v>148.08524278853645</v>
      </c>
      <c r="I67" s="15">
        <f t="shared" si="4"/>
        <v>2072.1309999999994</v>
      </c>
    </row>
    <row r="68" spans="1:9" x14ac:dyDescent="0.25">
      <c r="A68">
        <v>53</v>
      </c>
      <c r="D68" s="14">
        <f t="shared" si="0"/>
        <v>53</v>
      </c>
      <c r="E68" s="15">
        <f t="shared" si="1"/>
        <v>63627.264463507454</v>
      </c>
      <c r="F68" s="15">
        <f t="shared" si="5"/>
        <v>1014.8446681648763</v>
      </c>
      <c r="G68" s="15">
        <f t="shared" si="2"/>
        <v>911.45373434062333</v>
      </c>
      <c r="H68" s="15">
        <f t="shared" si="3"/>
        <v>145.83259749449974</v>
      </c>
      <c r="I68" s="15">
        <f t="shared" si="4"/>
        <v>2072.1309999999994</v>
      </c>
    </row>
    <row r="69" spans="1:9" x14ac:dyDescent="0.25">
      <c r="A69">
        <v>54</v>
      </c>
      <c r="D69" s="14">
        <f t="shared" si="0"/>
        <v>54</v>
      </c>
      <c r="E69" s="15">
        <f t="shared" si="1"/>
        <v>62595.820996030496</v>
      </c>
      <c r="F69" s="15">
        <f t="shared" si="5"/>
        <v>1031.4434674769607</v>
      </c>
      <c r="G69" s="15">
        <f t="shared" si="2"/>
        <v>897.1444245888265</v>
      </c>
      <c r="H69" s="15">
        <f t="shared" si="3"/>
        <v>143.54310793421223</v>
      </c>
      <c r="I69" s="15">
        <f t="shared" si="4"/>
        <v>2072.1309999999994</v>
      </c>
    </row>
    <row r="70" spans="1:9" x14ac:dyDescent="0.25">
      <c r="A70">
        <v>55</v>
      </c>
      <c r="D70" s="14">
        <f t="shared" si="0"/>
        <v>55</v>
      </c>
      <c r="E70" s="15">
        <f t="shared" si="1"/>
        <v>61547.507239281214</v>
      </c>
      <c r="F70" s="15">
        <f t="shared" si="5"/>
        <v>1048.3137567492779</v>
      </c>
      <c r="G70" s="15">
        <f t="shared" si="2"/>
        <v>882.60107176786335</v>
      </c>
      <c r="H70" s="15">
        <f t="shared" si="3"/>
        <v>141.21617148285813</v>
      </c>
      <c r="I70" s="15">
        <f t="shared" si="4"/>
        <v>2072.1309999999994</v>
      </c>
    </row>
    <row r="71" spans="1:9" x14ac:dyDescent="0.25">
      <c r="A71">
        <v>56</v>
      </c>
      <c r="D71" s="14">
        <f t="shared" si="0"/>
        <v>56</v>
      </c>
      <c r="E71" s="15">
        <f t="shared" si="1"/>
        <v>60482.047262809618</v>
      </c>
      <c r="F71" s="15">
        <f t="shared" si="5"/>
        <v>1065.4599764715963</v>
      </c>
      <c r="G71" s="15">
        <f t="shared" si="2"/>
        <v>867.81984786931298</v>
      </c>
      <c r="H71" s="15">
        <f t="shared" si="3"/>
        <v>138.85117565909007</v>
      </c>
      <c r="I71" s="15">
        <f t="shared" si="4"/>
        <v>2072.1309999999994</v>
      </c>
    </row>
    <row r="72" spans="1:9" x14ac:dyDescent="0.25">
      <c r="A72">
        <v>57</v>
      </c>
      <c r="D72" s="14">
        <f t="shared" si="0"/>
        <v>57</v>
      </c>
      <c r="E72" s="15">
        <f t="shared" si="1"/>
        <v>59399.160623047283</v>
      </c>
      <c r="F72" s="15">
        <f t="shared" si="5"/>
        <v>1082.8866397623342</v>
      </c>
      <c r="G72" s="15">
        <f t="shared" si="2"/>
        <v>852.79686227384923</v>
      </c>
      <c r="H72" s="15">
        <f t="shared" si="3"/>
        <v>136.44749796381589</v>
      </c>
      <c r="I72" s="15">
        <f t="shared" si="4"/>
        <v>2072.1309999999994</v>
      </c>
    </row>
    <row r="73" spans="1:9" x14ac:dyDescent="0.25">
      <c r="A73">
        <v>58</v>
      </c>
      <c r="D73" s="14">
        <f t="shared" si="0"/>
        <v>58</v>
      </c>
      <c r="E73" s="15">
        <f t="shared" si="1"/>
        <v>58298.562289490808</v>
      </c>
      <c r="F73" s="15">
        <f t="shared" si="5"/>
        <v>1100.5983335564747</v>
      </c>
      <c r="G73" s="15">
        <f t="shared" si="2"/>
        <v>837.52816072717656</v>
      </c>
      <c r="H73" s="15">
        <f t="shared" si="3"/>
        <v>134.00450571634826</v>
      </c>
      <c r="I73" s="15">
        <f t="shared" si="4"/>
        <v>2072.1309999999994</v>
      </c>
    </row>
    <row r="74" spans="1:9" x14ac:dyDescent="0.25">
      <c r="A74">
        <v>59</v>
      </c>
      <c r="D74" s="14">
        <f t="shared" si="0"/>
        <v>59</v>
      </c>
      <c r="E74" s="15">
        <f t="shared" si="1"/>
        <v>57179.962569677897</v>
      </c>
      <c r="F74" s="15">
        <f t="shared" si="5"/>
        <v>1118.5997198129085</v>
      </c>
      <c r="G74" s="15">
        <f t="shared" si="2"/>
        <v>822.00972429921637</v>
      </c>
      <c r="H74" s="15">
        <f t="shared" si="3"/>
        <v>131.52155588787463</v>
      </c>
      <c r="I74" s="15">
        <f t="shared" si="4"/>
        <v>2072.1309999999994</v>
      </c>
    </row>
    <row r="75" spans="1:9" x14ac:dyDescent="0.25">
      <c r="A75">
        <v>60</v>
      </c>
      <c r="D75" s="14">
        <f t="shared" si="0"/>
        <v>60</v>
      </c>
      <c r="E75" s="15">
        <f t="shared" si="1"/>
        <v>56043.067032936371</v>
      </c>
      <c r="F75" s="15">
        <f t="shared" si="5"/>
        <v>1136.8955367415258</v>
      </c>
      <c r="G75" s="15">
        <f t="shared" si="2"/>
        <v>806.23746832627035</v>
      </c>
      <c r="H75" s="15">
        <f t="shared" si="3"/>
        <v>128.99799493220326</v>
      </c>
      <c r="I75" s="15">
        <f t="shared" si="4"/>
        <v>2072.1309999999994</v>
      </c>
    </row>
    <row r="76" spans="1:9" x14ac:dyDescent="0.25">
      <c r="A76">
        <v>61</v>
      </c>
      <c r="D76" s="14">
        <f t="shared" si="0"/>
        <v>61</v>
      </c>
      <c r="E76" s="15">
        <f t="shared" si="1"/>
        <v>54887.576432885995</v>
      </c>
      <c r="F76" s="15">
        <f t="shared" ref="F76:F135" si="6">IF(D76&lt;=$E$7,IF(D76=0,0,I76-SUM(G76:H76)),"")</f>
        <v>1155.4906000503779</v>
      </c>
      <c r="G76" s="15">
        <f t="shared" si="2"/>
        <v>790.20724133588055</v>
      </c>
      <c r="H76" s="15">
        <f t="shared" si="3"/>
        <v>126.43315861374089</v>
      </c>
      <c r="I76" s="15">
        <f t="shared" si="4"/>
        <v>2072.1309999999994</v>
      </c>
    </row>
    <row r="77" spans="1:9" x14ac:dyDescent="0.25">
      <c r="A77">
        <v>62</v>
      </c>
      <c r="D77" s="14">
        <f t="shared" si="0"/>
        <v>62</v>
      </c>
      <c r="E77" s="15">
        <f t="shared" si="1"/>
        <v>53713.18662867276</v>
      </c>
      <c r="F77" s="15">
        <f t="shared" si="6"/>
        <v>1174.3898042132359</v>
      </c>
      <c r="G77" s="15">
        <f t="shared" si="2"/>
        <v>773.9148239541064</v>
      </c>
      <c r="H77" s="15">
        <f t="shared" si="3"/>
        <v>123.82637183265703</v>
      </c>
      <c r="I77" s="15">
        <f t="shared" si="4"/>
        <v>2072.1309999999994</v>
      </c>
    </row>
    <row r="78" spans="1:9" x14ac:dyDescent="0.25">
      <c r="A78">
        <v>63</v>
      </c>
      <c r="D78" s="14">
        <f t="shared" si="0"/>
        <v>63</v>
      </c>
      <c r="E78" s="15">
        <f t="shared" si="1"/>
        <v>52519.588504914878</v>
      </c>
      <c r="F78" s="15">
        <f t="shared" si="6"/>
        <v>1193.598123757884</v>
      </c>
      <c r="G78" s="15">
        <f t="shared" si="2"/>
        <v>757.35592779492697</v>
      </c>
      <c r="H78" s="15">
        <f t="shared" si="3"/>
        <v>121.17694844718832</v>
      </c>
      <c r="I78" s="15">
        <f t="shared" si="4"/>
        <v>2072.1309999999994</v>
      </c>
    </row>
    <row r="79" spans="1:9" x14ac:dyDescent="0.25">
      <c r="A79">
        <v>64</v>
      </c>
      <c r="D79" s="14">
        <f t="shared" si="0"/>
        <v>64</v>
      </c>
      <c r="E79" s="15">
        <f t="shared" si="1"/>
        <v>51306.467890339394</v>
      </c>
      <c r="F79" s="15">
        <f t="shared" si="6"/>
        <v>1213.1206145754823</v>
      </c>
      <c r="G79" s="15">
        <f t="shared" si="2"/>
        <v>740.52619433148027</v>
      </c>
      <c r="H79" s="15">
        <f t="shared" si="3"/>
        <v>118.48419109303684</v>
      </c>
      <c r="I79" s="15">
        <f t="shared" si="4"/>
        <v>2072.1309999999994</v>
      </c>
    </row>
    <row r="80" spans="1:9" x14ac:dyDescent="0.25">
      <c r="A80">
        <v>65</v>
      </c>
      <c r="D80" s="14">
        <f t="shared" ref="D80:D135" si="7">IF(A80&lt;=$E$7,A80,"")</f>
        <v>65</v>
      </c>
      <c r="E80" s="15">
        <f t="shared" si="1"/>
        <v>50073.505475088052</v>
      </c>
      <c r="F80" s="15">
        <f t="shared" si="6"/>
        <v>1232.9624152513461</v>
      </c>
      <c r="G80" s="15">
        <f t="shared" si="2"/>
        <v>723.42119374883896</v>
      </c>
      <c r="H80" s="15">
        <f t="shared" si="3"/>
        <v>115.74739099981423</v>
      </c>
      <c r="I80" s="15">
        <f t="shared" si="4"/>
        <v>2072.1309999999994</v>
      </c>
    </row>
    <row r="81" spans="1:9" x14ac:dyDescent="0.25">
      <c r="A81">
        <v>66</v>
      </c>
      <c r="D81" s="14">
        <f t="shared" si="7"/>
        <v>66</v>
      </c>
      <c r="E81" s="15">
        <f t="shared" ref="E81:E135" si="8">IF(D81&lt;=$E$7,IF(D81=0,$E$6,E80-F81),"")</f>
        <v>48820.376726670562</v>
      </c>
      <c r="F81" s="15">
        <f t="shared" si="6"/>
        <v>1253.1287484174923</v>
      </c>
      <c r="G81" s="15">
        <f t="shared" ref="G81:G135" si="9">IF(D81&lt;=$E$7,IFERROR(E80*$J$6/2,""),"")</f>
        <v>706.0364237780235</v>
      </c>
      <c r="H81" s="15">
        <f t="shared" ref="H81:H135" si="10">IFERROR(G81*16%,"")</f>
        <v>112.96582780448377</v>
      </c>
      <c r="I81" s="15">
        <f t="shared" ref="I81:I135" si="11">IF(D81&lt;=$E$7,$E$8,"")</f>
        <v>2072.1309999999994</v>
      </c>
    </row>
    <row r="82" spans="1:9" x14ac:dyDescent="0.25">
      <c r="A82">
        <v>67</v>
      </c>
      <c r="D82" s="14">
        <f t="shared" si="7"/>
        <v>67</v>
      </c>
      <c r="E82" s="15">
        <f t="shared" si="8"/>
        <v>47546.751804543259</v>
      </c>
      <c r="F82" s="15">
        <f t="shared" si="6"/>
        <v>1273.6249221273056</v>
      </c>
      <c r="G82" s="15">
        <f t="shared" si="9"/>
        <v>688.36730851094308</v>
      </c>
      <c r="H82" s="15">
        <f t="shared" si="10"/>
        <v>110.13876936175089</v>
      </c>
      <c r="I82" s="15">
        <f t="shared" si="11"/>
        <v>2072.1309999999994</v>
      </c>
    </row>
    <row r="83" spans="1:9" x14ac:dyDescent="0.25">
      <c r="A83">
        <v>68</v>
      </c>
      <c r="D83" s="14">
        <f t="shared" si="7"/>
        <v>68</v>
      </c>
      <c r="E83" s="15">
        <f t="shared" si="8"/>
        <v>46252.295473290564</v>
      </c>
      <c r="F83" s="15">
        <f t="shared" si="6"/>
        <v>1294.4563312526923</v>
      </c>
      <c r="G83" s="15">
        <f t="shared" si="9"/>
        <v>670.40919719595445</v>
      </c>
      <c r="H83" s="15">
        <f t="shared" si="10"/>
        <v>107.26547155135272</v>
      </c>
      <c r="I83" s="15">
        <f t="shared" si="11"/>
        <v>2072.1309999999994</v>
      </c>
    </row>
    <row r="84" spans="1:9" x14ac:dyDescent="0.25">
      <c r="A84">
        <v>69</v>
      </c>
      <c r="D84" s="14">
        <f t="shared" si="7"/>
        <v>69</v>
      </c>
      <c r="E84" s="15">
        <f t="shared" si="8"/>
        <v>44936.667014386483</v>
      </c>
      <c r="F84" s="15">
        <f t="shared" si="6"/>
        <v>1315.6284589040833</v>
      </c>
      <c r="G84" s="15">
        <f t="shared" si="9"/>
        <v>652.15736301372078</v>
      </c>
      <c r="H84" s="15">
        <f t="shared" si="10"/>
        <v>104.34517808219533</v>
      </c>
      <c r="I84" s="15">
        <f t="shared" si="11"/>
        <v>2072.1309999999994</v>
      </c>
    </row>
    <row r="85" spans="1:9" x14ac:dyDescent="0.25">
      <c r="A85">
        <v>70</v>
      </c>
      <c r="D85" s="14">
        <f t="shared" si="7"/>
        <v>70</v>
      </c>
      <c r="E85" s="15">
        <f t="shared" si="8"/>
        <v>43599.520136512823</v>
      </c>
      <c r="F85" s="15">
        <f t="shared" si="6"/>
        <v>1337.1468778736626</v>
      </c>
      <c r="G85" s="15">
        <f t="shared" si="9"/>
        <v>633.60700183304903</v>
      </c>
      <c r="H85" s="15">
        <f t="shared" si="10"/>
        <v>101.37712029328785</v>
      </c>
      <c r="I85" s="15">
        <f t="shared" si="11"/>
        <v>2072.1309999999994</v>
      </c>
    </row>
    <row r="86" spans="1:9" x14ac:dyDescent="0.25">
      <c r="A86">
        <v>71</v>
      </c>
      <c r="D86" s="14">
        <f t="shared" si="7"/>
        <v>71</v>
      </c>
      <c r="E86" s="15">
        <f t="shared" si="8"/>
        <v>42240.50288441062</v>
      </c>
      <c r="F86" s="15">
        <f t="shared" si="6"/>
        <v>1359.017252102203</v>
      </c>
      <c r="G86" s="15">
        <f t="shared" si="9"/>
        <v>614.75323094637622</v>
      </c>
      <c r="H86" s="15">
        <f t="shared" si="10"/>
        <v>98.360516951420195</v>
      </c>
      <c r="I86" s="15">
        <f t="shared" si="11"/>
        <v>2072.1309999999994</v>
      </c>
    </row>
    <row r="87" spans="1:9" x14ac:dyDescent="0.25">
      <c r="A87">
        <v>72</v>
      </c>
      <c r="D87" s="14">
        <f t="shared" si="7"/>
        <v>72</v>
      </c>
      <c r="E87" s="15">
        <f t="shared" si="8"/>
        <v>40859.257546240726</v>
      </c>
      <c r="F87" s="15">
        <f t="shared" si="6"/>
        <v>1381.2453381698924</v>
      </c>
      <c r="G87" s="15">
        <f t="shared" si="9"/>
        <v>595.59108778457494</v>
      </c>
      <c r="H87" s="15">
        <f t="shared" si="10"/>
        <v>95.294574045531988</v>
      </c>
      <c r="I87" s="15">
        <f t="shared" si="11"/>
        <v>2072.1309999999994</v>
      </c>
    </row>
    <row r="88" spans="1:9" x14ac:dyDescent="0.25">
      <c r="A88">
        <v>73</v>
      </c>
      <c r="D88" s="14">
        <f t="shared" si="7"/>
        <v>73</v>
      </c>
      <c r="E88" s="15">
        <f t="shared" si="8"/>
        <v>39455.420559429185</v>
      </c>
      <c r="F88" s="15">
        <f t="shared" si="6"/>
        <v>1403.8369868115437</v>
      </c>
      <c r="G88" s="15">
        <f t="shared" si="9"/>
        <v>576.11552861073767</v>
      </c>
      <c r="H88" s="15">
        <f t="shared" si="10"/>
        <v>92.178484577718024</v>
      </c>
      <c r="I88" s="15">
        <f t="shared" si="11"/>
        <v>2072.1309999999994</v>
      </c>
    </row>
    <row r="89" spans="1:9" x14ac:dyDescent="0.25">
      <c r="A89">
        <v>74</v>
      </c>
      <c r="D89" s="14">
        <f t="shared" si="7"/>
        <v>74</v>
      </c>
      <c r="E89" s="15">
        <f t="shared" si="8"/>
        <v>38028.622414972597</v>
      </c>
      <c r="F89" s="15">
        <f t="shared" si="6"/>
        <v>1426.7981444565874</v>
      </c>
      <c r="G89" s="15">
        <f t="shared" si="9"/>
        <v>556.32142719259662</v>
      </c>
      <c r="H89" s="15">
        <f t="shared" si="10"/>
        <v>89.011428350815464</v>
      </c>
      <c r="I89" s="15">
        <f t="shared" si="11"/>
        <v>2072.1309999999994</v>
      </c>
    </row>
    <row r="90" spans="1:9" x14ac:dyDescent="0.25">
      <c r="A90">
        <v>75</v>
      </c>
      <c r="D90" s="14">
        <f t="shared" si="7"/>
        <v>75</v>
      </c>
      <c r="E90" s="15">
        <f t="shared" si="8"/>
        <v>36578.487560178342</v>
      </c>
      <c r="F90" s="15">
        <f t="shared" si="6"/>
        <v>1450.1348547942539</v>
      </c>
      <c r="G90" s="15">
        <f t="shared" si="9"/>
        <v>536.20357345322896</v>
      </c>
      <c r="H90" s="15">
        <f t="shared" si="10"/>
        <v>85.792571752516636</v>
      </c>
      <c r="I90" s="15">
        <f t="shared" si="11"/>
        <v>2072.1309999999994</v>
      </c>
    </row>
    <row r="91" spans="1:9" x14ac:dyDescent="0.25">
      <c r="A91">
        <v>76</v>
      </c>
      <c r="D91" s="14">
        <f t="shared" si="7"/>
        <v>76</v>
      </c>
      <c r="E91" s="15">
        <f t="shared" si="8"/>
        <v>35104.634299813988</v>
      </c>
      <c r="F91" s="15">
        <f t="shared" si="6"/>
        <v>1473.8532603643539</v>
      </c>
      <c r="G91" s="15">
        <f t="shared" si="9"/>
        <v>515.75667209969436</v>
      </c>
      <c r="H91" s="15">
        <f t="shared" si="10"/>
        <v>82.521067535951104</v>
      </c>
      <c r="I91" s="15">
        <f t="shared" si="11"/>
        <v>2072.1309999999994</v>
      </c>
    </row>
    <row r="92" spans="1:9" x14ac:dyDescent="0.25">
      <c r="A92">
        <v>77</v>
      </c>
      <c r="D92" s="14">
        <f t="shared" si="7"/>
        <v>77</v>
      </c>
      <c r="E92" s="15">
        <f t="shared" si="8"/>
        <v>33606.674695639907</v>
      </c>
      <c r="F92" s="15">
        <f t="shared" si="6"/>
        <v>1497.959604174079</v>
      </c>
      <c r="G92" s="15">
        <f t="shared" si="9"/>
        <v>494.97534122924168</v>
      </c>
      <c r="H92" s="15">
        <f t="shared" si="10"/>
        <v>79.196054596678664</v>
      </c>
      <c r="I92" s="15">
        <f t="shared" si="11"/>
        <v>2072.1309999999994</v>
      </c>
    </row>
    <row r="93" spans="1:9" x14ac:dyDescent="0.25">
      <c r="A93">
        <v>78</v>
      </c>
      <c r="D93" s="14">
        <f t="shared" si="7"/>
        <v>78</v>
      </c>
      <c r="E93" s="15">
        <f t="shared" si="8"/>
        <v>32084.21446429866</v>
      </c>
      <c r="F93" s="15">
        <f t="shared" si="6"/>
        <v>1522.4602313412458</v>
      </c>
      <c r="G93" s="15">
        <f t="shared" si="9"/>
        <v>473.85411091271862</v>
      </c>
      <c r="H93" s="15">
        <f t="shared" si="10"/>
        <v>75.816657746034977</v>
      </c>
      <c r="I93" s="15">
        <f t="shared" si="11"/>
        <v>2072.1309999999994</v>
      </c>
    </row>
    <row r="94" spans="1:9" x14ac:dyDescent="0.25">
      <c r="A94">
        <v>79</v>
      </c>
      <c r="D94" s="14">
        <f t="shared" si="7"/>
        <v>79</v>
      </c>
      <c r="E94" s="15">
        <f t="shared" si="8"/>
        <v>30536.852873534244</v>
      </c>
      <c r="F94" s="15">
        <f t="shared" si="6"/>
        <v>1547.3615907644171</v>
      </c>
      <c r="G94" s="15">
        <f t="shared" si="9"/>
        <v>452.38742175481229</v>
      </c>
      <c r="H94" s="15">
        <f t="shared" si="10"/>
        <v>72.381987480769965</v>
      </c>
      <c r="I94" s="15">
        <f t="shared" si="11"/>
        <v>2072.1309999999994</v>
      </c>
    </row>
    <row r="95" spans="1:9" x14ac:dyDescent="0.25">
      <c r="A95">
        <v>80</v>
      </c>
      <c r="D95" s="14">
        <f t="shared" si="7"/>
        <v>80</v>
      </c>
      <c r="E95" s="15">
        <f t="shared" si="8"/>
        <v>28964.182636713904</v>
      </c>
      <c r="F95" s="15">
        <f t="shared" si="6"/>
        <v>1572.6702368203405</v>
      </c>
      <c r="G95" s="15">
        <f t="shared" si="9"/>
        <v>430.56962343074036</v>
      </c>
      <c r="H95" s="15">
        <f t="shared" si="10"/>
        <v>68.891139748918462</v>
      </c>
      <c r="I95" s="15">
        <f t="shared" si="11"/>
        <v>2072.1309999999994</v>
      </c>
    </row>
    <row r="96" spans="1:9" x14ac:dyDescent="0.25">
      <c r="A96">
        <v>81</v>
      </c>
      <c r="D96" s="14">
        <f t="shared" si="7"/>
        <v>81</v>
      </c>
      <c r="E96" s="15">
        <f t="shared" si="8"/>
        <v>27365.789805624754</v>
      </c>
      <c r="F96" s="15">
        <f t="shared" si="6"/>
        <v>1598.3928310891492</v>
      </c>
      <c r="G96" s="15">
        <f t="shared" si="9"/>
        <v>408.39497319900886</v>
      </c>
      <c r="H96" s="15">
        <f t="shared" si="10"/>
        <v>65.343195711841418</v>
      </c>
      <c r="I96" s="15">
        <f t="shared" si="11"/>
        <v>2072.1309999999994</v>
      </c>
    </row>
    <row r="97" spans="1:9" x14ac:dyDescent="0.25">
      <c r="A97">
        <v>82</v>
      </c>
      <c r="D97" s="14">
        <f t="shared" si="7"/>
        <v>82</v>
      </c>
      <c r="E97" s="15">
        <f t="shared" si="8"/>
        <v>25741.253661516974</v>
      </c>
      <c r="F97" s="15">
        <f t="shared" si="6"/>
        <v>1624.5361441077798</v>
      </c>
      <c r="G97" s="15">
        <f t="shared" si="9"/>
        <v>385.85763438984435</v>
      </c>
      <c r="H97" s="15">
        <f t="shared" si="10"/>
        <v>61.7372215023751</v>
      </c>
      <c r="I97" s="15">
        <f t="shared" si="11"/>
        <v>2072.1309999999994</v>
      </c>
    </row>
    <row r="98" spans="1:9" x14ac:dyDescent="0.25">
      <c r="A98">
        <v>83</v>
      </c>
      <c r="D98" s="14">
        <f t="shared" si="7"/>
        <v>83</v>
      </c>
      <c r="E98" s="15">
        <f t="shared" si="8"/>
        <v>24090.146604364902</v>
      </c>
      <c r="F98" s="15">
        <f t="shared" si="6"/>
        <v>1651.1070571520718</v>
      </c>
      <c r="G98" s="15">
        <f t="shared" si="9"/>
        <v>362.95167486890313</v>
      </c>
      <c r="H98" s="15">
        <f t="shared" si="10"/>
        <v>58.072267979024502</v>
      </c>
      <c r="I98" s="15">
        <f t="shared" si="11"/>
        <v>2072.1309999999994</v>
      </c>
    </row>
    <row r="99" spans="1:9" x14ac:dyDescent="0.25">
      <c r="A99">
        <v>84</v>
      </c>
      <c r="D99" s="14">
        <f t="shared" si="7"/>
        <v>84</v>
      </c>
      <c r="E99" s="15">
        <f t="shared" si="8"/>
        <v>22412.034040316892</v>
      </c>
      <c r="F99" s="15">
        <f t="shared" si="6"/>
        <v>1678.1125640480104</v>
      </c>
      <c r="G99" s="15">
        <f t="shared" si="9"/>
        <v>339.67106547585252</v>
      </c>
      <c r="H99" s="15">
        <f t="shared" si="10"/>
        <v>54.347370476136405</v>
      </c>
      <c r="I99" s="15">
        <f t="shared" si="11"/>
        <v>2072.1309999999994</v>
      </c>
    </row>
    <row r="100" spans="1:9" x14ac:dyDescent="0.25">
      <c r="A100">
        <v>85</v>
      </c>
      <c r="D100" s="14">
        <f t="shared" si="7"/>
        <v>85</v>
      </c>
      <c r="E100" s="15">
        <f t="shared" si="8"/>
        <v>20706.474267304293</v>
      </c>
      <c r="F100" s="15">
        <f t="shared" si="6"/>
        <v>1705.5597730125992</v>
      </c>
      <c r="G100" s="15">
        <f t="shared" si="9"/>
        <v>316.00967843741404</v>
      </c>
      <c r="H100" s="15">
        <f t="shared" si="10"/>
        <v>50.561548549986249</v>
      </c>
      <c r="I100" s="15">
        <f t="shared" si="11"/>
        <v>2072.1309999999994</v>
      </c>
    </row>
    <row r="101" spans="1:9" x14ac:dyDescent="0.25">
      <c r="A101">
        <v>86</v>
      </c>
      <c r="D101" s="14">
        <f t="shared" si="7"/>
        <v>86</v>
      </c>
      <c r="E101" s="15">
        <f t="shared" si="8"/>
        <v>18973.018358779456</v>
      </c>
      <c r="F101" s="15">
        <f t="shared" si="6"/>
        <v>1733.4559085248375</v>
      </c>
      <c r="G101" s="15">
        <f t="shared" si="9"/>
        <v>291.96128575444988</v>
      </c>
      <c r="H101" s="15">
        <f t="shared" si="10"/>
        <v>46.713805720711981</v>
      </c>
      <c r="I101" s="15">
        <f t="shared" si="11"/>
        <v>2072.1309999999994</v>
      </c>
    </row>
    <row r="102" spans="1:9" x14ac:dyDescent="0.25">
      <c r="A102">
        <v>87</v>
      </c>
      <c r="D102" s="14">
        <f t="shared" si="7"/>
        <v>87</v>
      </c>
      <c r="E102" s="15">
        <f t="shared" si="8"/>
        <v>17211.210045552154</v>
      </c>
      <c r="F102" s="15">
        <f t="shared" si="6"/>
        <v>1761.8083132273036</v>
      </c>
      <c r="G102" s="15">
        <f t="shared" si="9"/>
        <v>267.51955756266887</v>
      </c>
      <c r="H102" s="15">
        <f t="shared" si="10"/>
        <v>42.803129210027016</v>
      </c>
      <c r="I102" s="15">
        <f t="shared" si="11"/>
        <v>2072.1309999999994</v>
      </c>
    </row>
    <row r="103" spans="1:9" x14ac:dyDescent="0.25">
      <c r="A103">
        <v>88</v>
      </c>
      <c r="D103" s="14">
        <f t="shared" si="7"/>
        <v>88</v>
      </c>
      <c r="E103" s="15">
        <f t="shared" si="8"/>
        <v>15420.585595693317</v>
      </c>
      <c r="F103" s="15">
        <f t="shared" si="6"/>
        <v>1790.6244498588362</v>
      </c>
      <c r="G103" s="15">
        <f t="shared" si="9"/>
        <v>242.67806046651995</v>
      </c>
      <c r="H103" s="15">
        <f t="shared" si="10"/>
        <v>38.828489674643194</v>
      </c>
      <c r="I103" s="15">
        <f t="shared" si="11"/>
        <v>2072.1309999999994</v>
      </c>
    </row>
    <row r="104" spans="1:9" x14ac:dyDescent="0.25">
      <c r="A104">
        <v>89</v>
      </c>
      <c r="D104" s="14">
        <f t="shared" si="7"/>
        <v>89</v>
      </c>
      <c r="E104" s="15">
        <f t="shared" si="8"/>
        <v>13600.673692474487</v>
      </c>
      <c r="F104" s="15">
        <f t="shared" si="6"/>
        <v>1819.911903218831</v>
      </c>
      <c r="G104" s="15">
        <f t="shared" si="9"/>
        <v>217.43025584583495</v>
      </c>
      <c r="H104" s="15">
        <f t="shared" si="10"/>
        <v>34.788840935333596</v>
      </c>
      <c r="I104" s="15">
        <f t="shared" si="11"/>
        <v>2072.1309999999994</v>
      </c>
    </row>
    <row r="105" spans="1:9" x14ac:dyDescent="0.25">
      <c r="A105">
        <v>90</v>
      </c>
      <c r="D105" s="14">
        <f t="shared" si="7"/>
        <v>90</v>
      </c>
      <c r="E105" s="15">
        <f t="shared" si="8"/>
        <v>11750.995310310827</v>
      </c>
      <c r="F105" s="15">
        <f t="shared" si="6"/>
        <v>1849.6783821636607</v>
      </c>
      <c r="G105" s="15">
        <f t="shared" si="9"/>
        <v>191.76949813477478</v>
      </c>
      <c r="H105" s="15">
        <f t="shared" si="10"/>
        <v>30.683119701563964</v>
      </c>
      <c r="I105" s="15">
        <f t="shared" si="11"/>
        <v>2072.1309999999994</v>
      </c>
    </row>
    <row r="106" spans="1:9" x14ac:dyDescent="0.25">
      <c r="A106">
        <v>91</v>
      </c>
      <c r="D106" s="14">
        <f t="shared" si="7"/>
        <v>91</v>
      </c>
      <c r="E106" s="15">
        <f t="shared" si="8"/>
        <v>9871.0635886750733</v>
      </c>
      <c r="F106" s="15">
        <f t="shared" si="6"/>
        <v>1879.9317216357533</v>
      </c>
      <c r="G106" s="15">
        <f t="shared" si="9"/>
        <v>165.68903307262599</v>
      </c>
      <c r="H106" s="15">
        <f t="shared" si="10"/>
        <v>26.510245291620159</v>
      </c>
      <c r="I106" s="15">
        <f t="shared" si="11"/>
        <v>2072.1309999999994</v>
      </c>
    </row>
    <row r="107" spans="1:9" x14ac:dyDescent="0.25">
      <c r="A107">
        <v>92</v>
      </c>
      <c r="D107" s="14">
        <f t="shared" si="7"/>
        <v>92</v>
      </c>
      <c r="E107" s="15">
        <f t="shared" si="8"/>
        <v>7960.3837039492191</v>
      </c>
      <c r="F107" s="15">
        <f t="shared" si="6"/>
        <v>1910.679884725854</v>
      </c>
      <c r="G107" s="15">
        <f t="shared" si="9"/>
        <v>139.18199592598737</v>
      </c>
      <c r="H107" s="15">
        <f t="shared" si="10"/>
        <v>22.269119348157979</v>
      </c>
      <c r="I107" s="15">
        <f t="shared" si="11"/>
        <v>2072.1309999999994</v>
      </c>
    </row>
    <row r="108" spans="1:9" x14ac:dyDescent="0.25">
      <c r="A108">
        <v>93</v>
      </c>
      <c r="D108" s="14">
        <f t="shared" si="7"/>
        <v>93</v>
      </c>
      <c r="E108" s="15">
        <f t="shared" si="8"/>
        <v>6018.4527391801994</v>
      </c>
      <c r="F108" s="15">
        <f t="shared" si="6"/>
        <v>1941.93096476902</v>
      </c>
      <c r="G108" s="15">
        <f t="shared" si="9"/>
        <v>112.24140968187888</v>
      </c>
      <c r="H108" s="15">
        <f t="shared" si="10"/>
        <v>17.958625549100621</v>
      </c>
      <c r="I108" s="15">
        <f t="shared" si="11"/>
        <v>2072.1309999999994</v>
      </c>
    </row>
    <row r="109" spans="1:9" x14ac:dyDescent="0.25">
      <c r="A109">
        <v>94</v>
      </c>
      <c r="D109" s="14">
        <f t="shared" si="7"/>
        <v>94</v>
      </c>
      <c r="E109" s="15">
        <f t="shared" si="8"/>
        <v>4044.7595517053041</v>
      </c>
      <c r="F109" s="15">
        <f t="shared" si="6"/>
        <v>1973.6931874748952</v>
      </c>
      <c r="G109" s="15">
        <f t="shared" si="9"/>
        <v>84.860183211296643</v>
      </c>
      <c r="H109" s="15">
        <f t="shared" si="10"/>
        <v>13.577629313807464</v>
      </c>
      <c r="I109" s="15">
        <f t="shared" si="11"/>
        <v>2072.1309999999994</v>
      </c>
    </row>
    <row r="110" spans="1:9" x14ac:dyDescent="0.25">
      <c r="A110">
        <v>95</v>
      </c>
      <c r="D110" s="14">
        <f t="shared" si="7"/>
        <v>95</v>
      </c>
      <c r="E110" s="15">
        <f t="shared" si="8"/>
        <v>2038.7846386124731</v>
      </c>
      <c r="F110" s="15">
        <f t="shared" si="6"/>
        <v>2005.974913092831</v>
      </c>
      <c r="G110" s="15">
        <f t="shared" si="9"/>
        <v>57.03110940273136</v>
      </c>
      <c r="H110" s="15">
        <f t="shared" si="10"/>
        <v>9.1249775044370178</v>
      </c>
      <c r="I110" s="15">
        <f t="shared" si="11"/>
        <v>2072.1309999999994</v>
      </c>
    </row>
    <row r="111" spans="1:9" x14ac:dyDescent="0.25">
      <c r="A111">
        <v>96</v>
      </c>
      <c r="D111" s="14">
        <f t="shared" si="7"/>
        <v>96</v>
      </c>
      <c r="E111" s="15">
        <f t="shared" si="8"/>
        <v>5.7525539887137711E-11</v>
      </c>
      <c r="F111" s="15">
        <f t="shared" si="6"/>
        <v>2038.7846386124156</v>
      </c>
      <c r="G111" s="15">
        <f t="shared" si="9"/>
        <v>28.746863265158478</v>
      </c>
      <c r="H111" s="15">
        <f t="shared" si="10"/>
        <v>4.5994981224253566</v>
      </c>
      <c r="I111" s="15">
        <f t="shared" si="11"/>
        <v>2072.1309999999994</v>
      </c>
    </row>
    <row r="112" spans="1:9" x14ac:dyDescent="0.25">
      <c r="A112">
        <v>97</v>
      </c>
      <c r="D112" s="14" t="str">
        <f t="shared" si="7"/>
        <v/>
      </c>
      <c r="E112" s="15" t="str">
        <f t="shared" si="8"/>
        <v/>
      </c>
      <c r="F112" s="15" t="str">
        <f t="shared" si="6"/>
        <v/>
      </c>
      <c r="G112" s="15" t="str">
        <f t="shared" si="9"/>
        <v/>
      </c>
      <c r="H112" s="15" t="str">
        <f t="shared" si="10"/>
        <v/>
      </c>
      <c r="I112" s="15" t="str">
        <f t="shared" si="11"/>
        <v/>
      </c>
    </row>
    <row r="113" spans="1:9" x14ac:dyDescent="0.25">
      <c r="A113">
        <v>98</v>
      </c>
      <c r="D113" s="14" t="str">
        <f t="shared" si="7"/>
        <v/>
      </c>
      <c r="E113" s="15" t="str">
        <f t="shared" si="8"/>
        <v/>
      </c>
      <c r="F113" s="15" t="str">
        <f t="shared" si="6"/>
        <v/>
      </c>
      <c r="G113" s="15" t="str">
        <f t="shared" si="9"/>
        <v/>
      </c>
      <c r="H113" s="15" t="str">
        <f t="shared" si="10"/>
        <v/>
      </c>
      <c r="I113" s="15" t="str">
        <f t="shared" si="11"/>
        <v/>
      </c>
    </row>
    <row r="114" spans="1:9" x14ac:dyDescent="0.25">
      <c r="A114">
        <v>99</v>
      </c>
      <c r="D114" s="14" t="str">
        <f t="shared" si="7"/>
        <v/>
      </c>
      <c r="E114" s="15" t="str">
        <f t="shared" si="8"/>
        <v/>
      </c>
      <c r="F114" s="15" t="str">
        <f t="shared" si="6"/>
        <v/>
      </c>
      <c r="G114" s="15" t="str">
        <f t="shared" si="9"/>
        <v/>
      </c>
      <c r="H114" s="15" t="str">
        <f t="shared" si="10"/>
        <v/>
      </c>
      <c r="I114" s="15" t="str">
        <f t="shared" si="11"/>
        <v/>
      </c>
    </row>
    <row r="115" spans="1:9" x14ac:dyDescent="0.25">
      <c r="A115">
        <v>100</v>
      </c>
      <c r="D115" s="14" t="str">
        <f t="shared" si="7"/>
        <v/>
      </c>
      <c r="E115" s="15" t="str">
        <f t="shared" si="8"/>
        <v/>
      </c>
      <c r="F115" s="15" t="str">
        <f t="shared" si="6"/>
        <v/>
      </c>
      <c r="G115" s="15" t="str">
        <f t="shared" si="9"/>
        <v/>
      </c>
      <c r="H115" s="15" t="str">
        <f t="shared" si="10"/>
        <v/>
      </c>
      <c r="I115" s="15" t="str">
        <f t="shared" si="11"/>
        <v/>
      </c>
    </row>
    <row r="116" spans="1:9" x14ac:dyDescent="0.25">
      <c r="A116">
        <v>101</v>
      </c>
      <c r="D116" s="14" t="str">
        <f t="shared" si="7"/>
        <v/>
      </c>
      <c r="E116" s="15" t="str">
        <f t="shared" si="8"/>
        <v/>
      </c>
      <c r="F116" s="15" t="str">
        <f t="shared" si="6"/>
        <v/>
      </c>
      <c r="G116" s="15" t="str">
        <f t="shared" si="9"/>
        <v/>
      </c>
      <c r="H116" s="15" t="str">
        <f t="shared" si="10"/>
        <v/>
      </c>
      <c r="I116" s="15" t="str">
        <f t="shared" si="11"/>
        <v/>
      </c>
    </row>
    <row r="117" spans="1:9" x14ac:dyDescent="0.25">
      <c r="A117">
        <v>102</v>
      </c>
      <c r="D117" s="14" t="str">
        <f t="shared" si="7"/>
        <v/>
      </c>
      <c r="E117" s="15" t="str">
        <f t="shared" si="8"/>
        <v/>
      </c>
      <c r="F117" s="15" t="str">
        <f t="shared" si="6"/>
        <v/>
      </c>
      <c r="G117" s="15" t="str">
        <f t="shared" si="9"/>
        <v/>
      </c>
      <c r="H117" s="15" t="str">
        <f t="shared" si="10"/>
        <v/>
      </c>
      <c r="I117" s="15" t="str">
        <f t="shared" si="11"/>
        <v/>
      </c>
    </row>
    <row r="118" spans="1:9" x14ac:dyDescent="0.25">
      <c r="A118">
        <v>103</v>
      </c>
      <c r="D118" s="14" t="str">
        <f t="shared" si="7"/>
        <v/>
      </c>
      <c r="E118" s="15" t="str">
        <f t="shared" si="8"/>
        <v/>
      </c>
      <c r="F118" s="15" t="str">
        <f t="shared" si="6"/>
        <v/>
      </c>
      <c r="G118" s="15" t="str">
        <f t="shared" si="9"/>
        <v/>
      </c>
      <c r="H118" s="15" t="str">
        <f t="shared" si="10"/>
        <v/>
      </c>
      <c r="I118" s="15" t="str">
        <f t="shared" si="11"/>
        <v/>
      </c>
    </row>
    <row r="119" spans="1:9" x14ac:dyDescent="0.25">
      <c r="A119">
        <v>104</v>
      </c>
      <c r="D119" s="14" t="str">
        <f t="shared" si="7"/>
        <v/>
      </c>
      <c r="E119" s="15" t="str">
        <f t="shared" si="8"/>
        <v/>
      </c>
      <c r="F119" s="15" t="str">
        <f t="shared" si="6"/>
        <v/>
      </c>
      <c r="G119" s="15" t="str">
        <f t="shared" si="9"/>
        <v/>
      </c>
      <c r="H119" s="15" t="str">
        <f t="shared" si="10"/>
        <v/>
      </c>
      <c r="I119" s="15" t="str">
        <f t="shared" si="11"/>
        <v/>
      </c>
    </row>
    <row r="120" spans="1:9" x14ac:dyDescent="0.25">
      <c r="A120">
        <v>105</v>
      </c>
      <c r="D120" s="14" t="str">
        <f t="shared" si="7"/>
        <v/>
      </c>
      <c r="E120" s="15" t="str">
        <f t="shared" si="8"/>
        <v/>
      </c>
      <c r="F120" s="15" t="str">
        <f t="shared" si="6"/>
        <v/>
      </c>
      <c r="G120" s="15" t="str">
        <f t="shared" si="9"/>
        <v/>
      </c>
      <c r="H120" s="15" t="str">
        <f t="shared" si="10"/>
        <v/>
      </c>
      <c r="I120" s="15" t="str">
        <f t="shared" si="11"/>
        <v/>
      </c>
    </row>
    <row r="121" spans="1:9" x14ac:dyDescent="0.25">
      <c r="A121">
        <v>106</v>
      </c>
      <c r="D121" s="14" t="str">
        <f t="shared" si="7"/>
        <v/>
      </c>
      <c r="E121" s="15" t="str">
        <f t="shared" si="8"/>
        <v/>
      </c>
      <c r="F121" s="15" t="str">
        <f t="shared" si="6"/>
        <v/>
      </c>
      <c r="G121" s="15" t="str">
        <f t="shared" si="9"/>
        <v/>
      </c>
      <c r="H121" s="15" t="str">
        <f t="shared" si="10"/>
        <v/>
      </c>
      <c r="I121" s="15" t="str">
        <f t="shared" si="11"/>
        <v/>
      </c>
    </row>
    <row r="122" spans="1:9" x14ac:dyDescent="0.25">
      <c r="A122">
        <v>107</v>
      </c>
      <c r="D122" s="14" t="str">
        <f t="shared" si="7"/>
        <v/>
      </c>
      <c r="E122" s="15" t="str">
        <f t="shared" si="8"/>
        <v/>
      </c>
      <c r="F122" s="15" t="str">
        <f t="shared" si="6"/>
        <v/>
      </c>
      <c r="G122" s="15" t="str">
        <f t="shared" si="9"/>
        <v/>
      </c>
      <c r="H122" s="15" t="str">
        <f t="shared" si="10"/>
        <v/>
      </c>
      <c r="I122" s="15" t="str">
        <f t="shared" si="11"/>
        <v/>
      </c>
    </row>
    <row r="123" spans="1:9" x14ac:dyDescent="0.25">
      <c r="A123">
        <v>108</v>
      </c>
      <c r="D123" s="14" t="str">
        <f t="shared" si="7"/>
        <v/>
      </c>
      <c r="E123" s="15" t="str">
        <f t="shared" si="8"/>
        <v/>
      </c>
      <c r="F123" s="15" t="str">
        <f t="shared" si="6"/>
        <v/>
      </c>
      <c r="G123" s="15" t="str">
        <f t="shared" si="9"/>
        <v/>
      </c>
      <c r="H123" s="15" t="str">
        <f t="shared" si="10"/>
        <v/>
      </c>
      <c r="I123" s="15" t="str">
        <f t="shared" si="11"/>
        <v/>
      </c>
    </row>
    <row r="124" spans="1:9" x14ac:dyDescent="0.25">
      <c r="A124">
        <v>109</v>
      </c>
      <c r="D124" s="14" t="str">
        <f t="shared" si="7"/>
        <v/>
      </c>
      <c r="E124" s="15" t="str">
        <f t="shared" si="8"/>
        <v/>
      </c>
      <c r="F124" s="15" t="str">
        <f t="shared" si="6"/>
        <v/>
      </c>
      <c r="G124" s="15" t="str">
        <f t="shared" si="9"/>
        <v/>
      </c>
      <c r="H124" s="15" t="str">
        <f t="shared" si="10"/>
        <v/>
      </c>
      <c r="I124" s="15" t="str">
        <f t="shared" si="11"/>
        <v/>
      </c>
    </row>
    <row r="125" spans="1:9" x14ac:dyDescent="0.25">
      <c r="A125">
        <v>110</v>
      </c>
      <c r="D125" s="14" t="str">
        <f t="shared" si="7"/>
        <v/>
      </c>
      <c r="E125" s="15" t="str">
        <f t="shared" si="8"/>
        <v/>
      </c>
      <c r="F125" s="15" t="str">
        <f t="shared" si="6"/>
        <v/>
      </c>
      <c r="G125" s="15" t="str">
        <f t="shared" si="9"/>
        <v/>
      </c>
      <c r="H125" s="15" t="str">
        <f t="shared" si="10"/>
        <v/>
      </c>
      <c r="I125" s="15" t="str">
        <f t="shared" si="11"/>
        <v/>
      </c>
    </row>
    <row r="126" spans="1:9" x14ac:dyDescent="0.25">
      <c r="A126">
        <v>111</v>
      </c>
      <c r="D126" s="14" t="str">
        <f t="shared" si="7"/>
        <v/>
      </c>
      <c r="E126" s="15" t="str">
        <f t="shared" si="8"/>
        <v/>
      </c>
      <c r="F126" s="15" t="str">
        <f t="shared" si="6"/>
        <v/>
      </c>
      <c r="G126" s="15" t="str">
        <f t="shared" si="9"/>
        <v/>
      </c>
      <c r="H126" s="15" t="str">
        <f t="shared" si="10"/>
        <v/>
      </c>
      <c r="I126" s="15" t="str">
        <f t="shared" si="11"/>
        <v/>
      </c>
    </row>
    <row r="127" spans="1:9" x14ac:dyDescent="0.25">
      <c r="A127">
        <v>112</v>
      </c>
      <c r="D127" s="14" t="str">
        <f t="shared" si="7"/>
        <v/>
      </c>
      <c r="E127" s="15" t="str">
        <f t="shared" si="8"/>
        <v/>
      </c>
      <c r="F127" s="15" t="str">
        <f t="shared" si="6"/>
        <v/>
      </c>
      <c r="G127" s="15" t="str">
        <f t="shared" si="9"/>
        <v/>
      </c>
      <c r="H127" s="15" t="str">
        <f t="shared" si="10"/>
        <v/>
      </c>
      <c r="I127" s="15" t="str">
        <f t="shared" si="11"/>
        <v/>
      </c>
    </row>
    <row r="128" spans="1:9" x14ac:dyDescent="0.25">
      <c r="A128">
        <v>113</v>
      </c>
      <c r="D128" s="14" t="str">
        <f t="shared" si="7"/>
        <v/>
      </c>
      <c r="E128" s="15" t="str">
        <f t="shared" si="8"/>
        <v/>
      </c>
      <c r="F128" s="15" t="str">
        <f t="shared" si="6"/>
        <v/>
      </c>
      <c r="G128" s="15" t="str">
        <f t="shared" si="9"/>
        <v/>
      </c>
      <c r="H128" s="15" t="str">
        <f t="shared" si="10"/>
        <v/>
      </c>
      <c r="I128" s="15" t="str">
        <f t="shared" si="11"/>
        <v/>
      </c>
    </row>
    <row r="129" spans="1:9" x14ac:dyDescent="0.25">
      <c r="A129">
        <v>114</v>
      </c>
      <c r="D129" s="14" t="str">
        <f t="shared" si="7"/>
        <v/>
      </c>
      <c r="E129" s="15" t="str">
        <f t="shared" si="8"/>
        <v/>
      </c>
      <c r="F129" s="15" t="str">
        <f t="shared" si="6"/>
        <v/>
      </c>
      <c r="G129" s="15" t="str">
        <f t="shared" si="9"/>
        <v/>
      </c>
      <c r="H129" s="15" t="str">
        <f t="shared" si="10"/>
        <v/>
      </c>
      <c r="I129" s="15" t="str">
        <f t="shared" si="11"/>
        <v/>
      </c>
    </row>
    <row r="130" spans="1:9" x14ac:dyDescent="0.25">
      <c r="A130">
        <v>115</v>
      </c>
      <c r="D130" s="14" t="str">
        <f t="shared" si="7"/>
        <v/>
      </c>
      <c r="E130" s="15" t="str">
        <f t="shared" si="8"/>
        <v/>
      </c>
      <c r="F130" s="15" t="str">
        <f t="shared" si="6"/>
        <v/>
      </c>
      <c r="G130" s="15" t="str">
        <f t="shared" si="9"/>
        <v/>
      </c>
      <c r="H130" s="15" t="str">
        <f t="shared" si="10"/>
        <v/>
      </c>
      <c r="I130" s="15" t="str">
        <f t="shared" si="11"/>
        <v/>
      </c>
    </row>
    <row r="131" spans="1:9" x14ac:dyDescent="0.25">
      <c r="A131">
        <v>116</v>
      </c>
      <c r="D131" s="14" t="str">
        <f t="shared" si="7"/>
        <v/>
      </c>
      <c r="E131" s="15" t="str">
        <f t="shared" si="8"/>
        <v/>
      </c>
      <c r="F131" s="15" t="str">
        <f t="shared" si="6"/>
        <v/>
      </c>
      <c r="G131" s="15" t="str">
        <f t="shared" si="9"/>
        <v/>
      </c>
      <c r="H131" s="15" t="str">
        <f t="shared" si="10"/>
        <v/>
      </c>
      <c r="I131" s="15" t="str">
        <f t="shared" si="11"/>
        <v/>
      </c>
    </row>
    <row r="132" spans="1:9" x14ac:dyDescent="0.25">
      <c r="A132">
        <v>117</v>
      </c>
      <c r="D132" s="14" t="str">
        <f t="shared" si="7"/>
        <v/>
      </c>
      <c r="E132" s="15" t="str">
        <f t="shared" si="8"/>
        <v/>
      </c>
      <c r="F132" s="15" t="str">
        <f t="shared" si="6"/>
        <v/>
      </c>
      <c r="G132" s="15" t="str">
        <f t="shared" si="9"/>
        <v/>
      </c>
      <c r="H132" s="15" t="str">
        <f t="shared" si="10"/>
        <v/>
      </c>
      <c r="I132" s="15" t="str">
        <f t="shared" si="11"/>
        <v/>
      </c>
    </row>
    <row r="133" spans="1:9" x14ac:dyDescent="0.25">
      <c r="A133">
        <v>118</v>
      </c>
      <c r="D133" s="14" t="str">
        <f t="shared" si="7"/>
        <v/>
      </c>
      <c r="E133" s="15" t="str">
        <f t="shared" si="8"/>
        <v/>
      </c>
      <c r="F133" s="15" t="str">
        <f t="shared" si="6"/>
        <v/>
      </c>
      <c r="G133" s="15" t="str">
        <f t="shared" si="9"/>
        <v/>
      </c>
      <c r="H133" s="15" t="str">
        <f t="shared" si="10"/>
        <v/>
      </c>
      <c r="I133" s="15" t="str">
        <f t="shared" si="11"/>
        <v/>
      </c>
    </row>
    <row r="134" spans="1:9" x14ac:dyDescent="0.25">
      <c r="A134">
        <v>119</v>
      </c>
      <c r="D134" s="14" t="str">
        <f t="shared" si="7"/>
        <v/>
      </c>
      <c r="E134" s="15" t="str">
        <f t="shared" si="8"/>
        <v/>
      </c>
      <c r="F134" s="15" t="str">
        <f t="shared" si="6"/>
        <v/>
      </c>
      <c r="G134" s="15" t="str">
        <f t="shared" si="9"/>
        <v/>
      </c>
      <c r="H134" s="15" t="str">
        <f t="shared" si="10"/>
        <v/>
      </c>
      <c r="I134" s="15" t="str">
        <f t="shared" si="11"/>
        <v/>
      </c>
    </row>
    <row r="135" spans="1:9" x14ac:dyDescent="0.25">
      <c r="A135">
        <v>120</v>
      </c>
      <c r="D135" s="14" t="str">
        <f t="shared" si="7"/>
        <v/>
      </c>
      <c r="E135" s="15" t="str">
        <f t="shared" si="8"/>
        <v/>
      </c>
      <c r="F135" s="15" t="str">
        <f t="shared" si="6"/>
        <v/>
      </c>
      <c r="G135" s="15" t="str">
        <f t="shared" si="9"/>
        <v/>
      </c>
      <c r="H135" s="15" t="str">
        <f t="shared" si="10"/>
        <v/>
      </c>
      <c r="I135" s="15" t="str">
        <f t="shared" si="11"/>
        <v/>
      </c>
    </row>
  </sheetData>
  <mergeCells count="12">
    <mergeCell ref="C8:D8"/>
    <mergeCell ref="C9:D9"/>
    <mergeCell ref="H9:I10"/>
    <mergeCell ref="C10:D10"/>
    <mergeCell ref="D13:E13"/>
    <mergeCell ref="E1:H2"/>
    <mergeCell ref="C4:D4"/>
    <mergeCell ref="C5:D5"/>
    <mergeCell ref="C6:D6"/>
    <mergeCell ref="H6:I6"/>
    <mergeCell ref="C7:D7"/>
    <mergeCell ref="H7:I7"/>
  </mergeCells>
  <dataValidations count="2">
    <dataValidation type="list" allowBlank="1" showInputMessage="1" showErrorMessage="1" sqref="E7" xr:uid="{9BC87D63-6C70-46CC-8ECB-1A96C9255869}">
      <formula1>$XFC$2</formula1>
    </dataValidation>
    <dataValidation type="list" allowBlank="1" showInputMessage="1" showErrorMessage="1" sqref="E5" xr:uid="{CE73C604-C40F-4A0F-A4CB-9589589BD57E}">
      <formula1>"GEM"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24E94-78E1-470F-9C42-39A2CD4D7BF9}">
  <dimension ref="A1:XFD135"/>
  <sheetViews>
    <sheetView showGridLines="0" topLeftCell="B1" zoomScaleNormal="100" workbookViewId="0">
      <selection activeCell="E5" sqref="E5"/>
    </sheetView>
  </sheetViews>
  <sheetFormatPr baseColWidth="10" defaultRowHeight="15" x14ac:dyDescent="0.25"/>
  <cols>
    <col min="1" max="1" width="4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7" t="s">
        <v>14</v>
      </c>
      <c r="F1" s="27"/>
      <c r="G1" s="27"/>
      <c r="H1" s="27"/>
      <c r="XFC1" t="s">
        <v>21</v>
      </c>
      <c r="XFD1" t="s">
        <v>22</v>
      </c>
    </row>
    <row r="2" spans="1:14 16383:16384" x14ac:dyDescent="0.25">
      <c r="E2" s="27"/>
      <c r="F2" s="27"/>
      <c r="G2" s="27"/>
      <c r="H2" s="27"/>
      <c r="XFC2" s="24">
        <v>96</v>
      </c>
      <c r="XFD2" s="23">
        <v>3.3176001166597476E-2</v>
      </c>
    </row>
    <row r="3" spans="1:14 16383:16384" x14ac:dyDescent="0.25">
      <c r="XFC3" s="24"/>
      <c r="XFD3" s="23"/>
    </row>
    <row r="4" spans="1:14 16383:16384" x14ac:dyDescent="0.25">
      <c r="C4" s="25" t="s">
        <v>8</v>
      </c>
      <c r="D4" s="25"/>
      <c r="E4" s="5"/>
      <c r="F4" s="1"/>
      <c r="G4" s="1"/>
      <c r="H4" s="10"/>
      <c r="I4" s="10"/>
      <c r="J4" s="1"/>
      <c r="XFC4" s="24"/>
      <c r="XFD4" s="23"/>
    </row>
    <row r="5" spans="1:14 16383:16384" x14ac:dyDescent="0.25">
      <c r="C5" s="25" t="s">
        <v>9</v>
      </c>
      <c r="D5" s="25"/>
      <c r="E5" s="21" t="s">
        <v>24</v>
      </c>
      <c r="F5" s="1"/>
      <c r="G5" s="1"/>
      <c r="H5" s="1"/>
      <c r="I5" s="1"/>
      <c r="J5" s="1"/>
      <c r="XFC5" s="24"/>
      <c r="XFD5" s="23"/>
    </row>
    <row r="6" spans="1:14 16383:16384" x14ac:dyDescent="0.25">
      <c r="C6" s="25" t="s">
        <v>18</v>
      </c>
      <c r="D6" s="25"/>
      <c r="E6" s="22">
        <v>100000</v>
      </c>
      <c r="F6" s="1"/>
      <c r="G6" s="1"/>
      <c r="H6" s="26" t="s">
        <v>17</v>
      </c>
      <c r="I6" s="26"/>
      <c r="J6" s="9">
        <f>J7/1.16</f>
        <v>2.8600001005687482E-2</v>
      </c>
      <c r="XFC6" s="24"/>
      <c r="XFD6" s="23"/>
    </row>
    <row r="7" spans="1:14 16383:16384" x14ac:dyDescent="0.25">
      <c r="C7" s="25" t="s">
        <v>10</v>
      </c>
      <c r="D7" s="25"/>
      <c r="E7" s="2">
        <v>96</v>
      </c>
      <c r="F7" s="1" t="s">
        <v>23</v>
      </c>
      <c r="G7" s="1"/>
      <c r="H7" s="26" t="s">
        <v>16</v>
      </c>
      <c r="I7" s="26"/>
      <c r="J7" s="9">
        <f>VLOOKUP(E7,$XFC$1:$XFD$15,2,0)</f>
        <v>3.3176001166597476E-2</v>
      </c>
      <c r="XFC7" s="24"/>
      <c r="XFD7" s="23"/>
    </row>
    <row r="8" spans="1:14 16383:16384" x14ac:dyDescent="0.25">
      <c r="C8" s="25" t="s">
        <v>11</v>
      </c>
      <c r="D8" s="25"/>
      <c r="E8" s="3">
        <f>-PMT(J7/2,E7,E6,0,0)</f>
        <v>2089.4370000000017</v>
      </c>
      <c r="F8" s="1"/>
      <c r="G8" s="1"/>
      <c r="H8" s="1"/>
      <c r="I8" s="1"/>
      <c r="J8" s="1"/>
      <c r="XFC8" s="24"/>
      <c r="XFD8" s="23"/>
    </row>
    <row r="9" spans="1:14 16383:16384" ht="15" customHeight="1" x14ac:dyDescent="0.25">
      <c r="C9" s="25" t="s">
        <v>12</v>
      </c>
      <c r="D9" s="25"/>
      <c r="E9" s="3">
        <f>E7*E8</f>
        <v>200585.95200000016</v>
      </c>
      <c r="F9" s="1"/>
      <c r="G9" s="1"/>
      <c r="H9" s="28" t="s">
        <v>19</v>
      </c>
      <c r="I9" s="28"/>
      <c r="J9" s="11">
        <f>+((G13+H13)/F13)/(E7/2)</f>
        <v>2.095540666666669E-2</v>
      </c>
      <c r="K9" s="16"/>
      <c r="XFC9" s="24"/>
      <c r="XFD9" s="23"/>
    </row>
    <row r="10" spans="1:14 16383:16384" x14ac:dyDescent="0.25">
      <c r="C10" s="25" t="s">
        <v>13</v>
      </c>
      <c r="D10" s="25"/>
      <c r="E10" s="4" t="s">
        <v>7</v>
      </c>
      <c r="F10" s="1"/>
      <c r="G10" s="1"/>
      <c r="H10" s="28"/>
      <c r="I10" s="28"/>
      <c r="J10" s="1"/>
      <c r="XFC10" s="24"/>
      <c r="XFD10" s="23"/>
    </row>
    <row r="11" spans="1:14 16383:16384" x14ac:dyDescent="0.25">
      <c r="H11" s="19" t="s">
        <v>15</v>
      </c>
    </row>
    <row r="12" spans="1:14 16383:16384" s="18" customFormat="1" x14ac:dyDescent="0.25">
      <c r="H12" s="20" t="s">
        <v>15</v>
      </c>
      <c r="I12" s="20"/>
      <c r="J12" s="20"/>
    </row>
    <row r="13" spans="1:14 16383:16384" x14ac:dyDescent="0.25">
      <c r="D13" s="29" t="s">
        <v>6</v>
      </c>
      <c r="E13" s="29"/>
      <c r="F13" s="6">
        <f>SUM(F15:F175)</f>
        <v>99999.999999999985</v>
      </c>
      <c r="G13" s="6">
        <f>SUM(G15:G175)</f>
        <v>86712.027586206983</v>
      </c>
      <c r="H13" s="6">
        <f>SUM(H15:H175)</f>
        <v>13873.924413793124</v>
      </c>
      <c r="I13" s="6">
        <f>SUM(I15:I175)</f>
        <v>200585.95200000046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100000</v>
      </c>
      <c r="F15" s="15">
        <f>IF(D15&lt;=$E$7,IF(D15=0,0,I15-SUM(G15:H15)),"")</f>
        <v>0</v>
      </c>
      <c r="G15" s="15" t="s">
        <v>20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9" si="0">IF(A16&lt;=$E$7,A16,"")</f>
        <v>1</v>
      </c>
      <c r="E16" s="15">
        <f>IF(D16&lt;=$E$7,IF(D16=0,$E$6,E15-F16),"")</f>
        <v>99569.363058329865</v>
      </c>
      <c r="F16" s="15">
        <f>IF(D16&lt;=$E$7,IF(D16=0,0,I16-SUM(G16:H16)),"")</f>
        <v>430.63694167012773</v>
      </c>
      <c r="G16" s="15">
        <f>IF(D16&lt;=$E$7,IFERROR(E15*$J$6/2,""),"")</f>
        <v>1430.0000502843741</v>
      </c>
      <c r="H16" s="15">
        <f>IFERROR(G16*16%,"")</f>
        <v>228.80000804549985</v>
      </c>
      <c r="I16" s="15">
        <f>IF(D16&lt;=$E$7,$E$8,"")</f>
        <v>2089.4370000000017</v>
      </c>
    </row>
    <row r="17" spans="1:9" x14ac:dyDescent="0.25">
      <c r="A17">
        <v>2</v>
      </c>
      <c r="D17" s="14">
        <f t="shared" si="0"/>
        <v>2</v>
      </c>
      <c r="E17" s="15">
        <f t="shared" ref="E17:E80" si="1">IF(D17&lt;=$E$7,IF(D17=0,$E$6,E16-F17),"")</f>
        <v>99131.582710820119</v>
      </c>
      <c r="F17" s="15">
        <f>IF(D17&lt;=$E$7,IF(D17=0,0,I17-SUM(G17:H17)),"")</f>
        <v>437.78034750974211</v>
      </c>
      <c r="G17" s="15">
        <f t="shared" ref="G17:G80" si="2">IF(D17&lt;=$E$7,IFERROR(E16*$J$6/2,""),"")</f>
        <v>1423.841941801948</v>
      </c>
      <c r="H17" s="15">
        <f t="shared" ref="H17:H80" si="3">IFERROR(G17*16%,"")</f>
        <v>227.81471068831169</v>
      </c>
      <c r="I17" s="15">
        <f t="shared" ref="I17:I80" si="4">IF(D17&lt;=$E$7,$E$8,"")</f>
        <v>2089.4370000000017</v>
      </c>
    </row>
    <row r="18" spans="1:9" x14ac:dyDescent="0.25">
      <c r="A18">
        <v>3</v>
      </c>
      <c r="D18" s="14">
        <f t="shared" si="0"/>
        <v>3</v>
      </c>
      <c r="E18" s="15">
        <f t="shared" si="1"/>
        <v>98686.540462650533</v>
      </c>
      <c r="F18" s="15">
        <f t="shared" ref="F18:F75" si="5">IF(D18&lt;=$E$7,IF(D18=0,0,I18-SUM(G18:H18)),"")</f>
        <v>445.04224816959049</v>
      </c>
      <c r="G18" s="15">
        <f t="shared" si="2"/>
        <v>1417.5816826124235</v>
      </c>
      <c r="H18" s="15">
        <f t="shared" si="3"/>
        <v>226.81306921798776</v>
      </c>
      <c r="I18" s="15">
        <f t="shared" si="4"/>
        <v>2089.4370000000017</v>
      </c>
    </row>
    <row r="19" spans="1:9" x14ac:dyDescent="0.25">
      <c r="A19">
        <v>4</v>
      </c>
      <c r="D19" s="14">
        <f t="shared" si="0"/>
        <v>4</v>
      </c>
      <c r="E19" s="15">
        <f t="shared" si="1"/>
        <v>98234.115853408715</v>
      </c>
      <c r="F19" s="15">
        <f t="shared" si="5"/>
        <v>452.42460924182024</v>
      </c>
      <c r="G19" s="15">
        <f t="shared" si="2"/>
        <v>1411.2175782398117</v>
      </c>
      <c r="H19" s="15">
        <f t="shared" si="3"/>
        <v>225.79481251836987</v>
      </c>
      <c r="I19" s="15">
        <f t="shared" si="4"/>
        <v>2089.4370000000017</v>
      </c>
    </row>
    <row r="20" spans="1:9" x14ac:dyDescent="0.25">
      <c r="A20">
        <v>5</v>
      </c>
      <c r="D20" s="14">
        <f t="shared" si="0"/>
        <v>5</v>
      </c>
      <c r="E20" s="15">
        <f t="shared" si="1"/>
        <v>97774.186424484898</v>
      </c>
      <c r="F20" s="15">
        <f t="shared" si="5"/>
        <v>459.92942892382189</v>
      </c>
      <c r="G20" s="15">
        <f t="shared" si="2"/>
        <v>1404.747906100155</v>
      </c>
      <c r="H20" s="15">
        <f t="shared" si="3"/>
        <v>224.75966497602479</v>
      </c>
      <c r="I20" s="15">
        <f t="shared" si="4"/>
        <v>2089.4370000000017</v>
      </c>
    </row>
    <row r="21" spans="1:9" x14ac:dyDescent="0.25">
      <c r="A21">
        <v>6</v>
      </c>
      <c r="D21" s="14">
        <f t="shared" si="0"/>
        <v>6</v>
      </c>
      <c r="E21" s="15">
        <f t="shared" si="1"/>
        <v>97306.627685925807</v>
      </c>
      <c r="F21" s="15">
        <f t="shared" si="5"/>
        <v>467.55873855908658</v>
      </c>
      <c r="G21" s="15">
        <f t="shared" si="2"/>
        <v>1398.1709150352717</v>
      </c>
      <c r="H21" s="15">
        <f t="shared" si="3"/>
        <v>223.70734640564348</v>
      </c>
      <c r="I21" s="15">
        <f t="shared" si="4"/>
        <v>2089.4370000000017</v>
      </c>
    </row>
    <row r="22" spans="1:9" x14ac:dyDescent="0.25">
      <c r="A22">
        <v>7</v>
      </c>
      <c r="D22" s="14">
        <f t="shared" si="0"/>
        <v>7</v>
      </c>
      <c r="E22" s="15">
        <f t="shared" si="1"/>
        <v>96831.313082738779</v>
      </c>
      <c r="F22" s="15">
        <f t="shared" si="5"/>
        <v>475.31460318703103</v>
      </c>
      <c r="G22" s="15">
        <f t="shared" si="2"/>
        <v>1391.4848248387677</v>
      </c>
      <c r="H22" s="15">
        <f t="shared" si="3"/>
        <v>222.63757197420284</v>
      </c>
      <c r="I22" s="15">
        <f t="shared" si="4"/>
        <v>2089.4370000000017</v>
      </c>
    </row>
    <row r="23" spans="1:9" x14ac:dyDescent="0.25">
      <c r="A23">
        <v>8</v>
      </c>
      <c r="D23" s="14">
        <f t="shared" si="0"/>
        <v>8</v>
      </c>
      <c r="E23" s="15">
        <f t="shared" si="1"/>
        <v>96348.113960636838</v>
      </c>
      <c r="F23" s="15">
        <f t="shared" si="5"/>
        <v>483.19912210194798</v>
      </c>
      <c r="G23" s="15">
        <f t="shared" si="2"/>
        <v>1384.6878257741841</v>
      </c>
      <c r="H23" s="15">
        <f t="shared" si="3"/>
        <v>221.55005212386948</v>
      </c>
      <c r="I23" s="15">
        <f t="shared" si="4"/>
        <v>2089.4370000000017</v>
      </c>
    </row>
    <row r="24" spans="1:9" x14ac:dyDescent="0.25">
      <c r="A24">
        <v>9</v>
      </c>
      <c r="D24" s="14">
        <f t="shared" si="0"/>
        <v>9</v>
      </c>
      <c r="E24" s="15">
        <f t="shared" si="1"/>
        <v>95856.899531215618</v>
      </c>
      <c r="F24" s="15">
        <f t="shared" si="5"/>
        <v>491.21442942122439</v>
      </c>
      <c r="G24" s="15">
        <f t="shared" si="2"/>
        <v>1377.7780780851529</v>
      </c>
      <c r="H24" s="15">
        <f t="shared" si="3"/>
        <v>220.44449249362447</v>
      </c>
      <c r="I24" s="15">
        <f t="shared" si="4"/>
        <v>2089.4370000000017</v>
      </c>
    </row>
    <row r="25" spans="1:9" x14ac:dyDescent="0.25">
      <c r="A25">
        <v>10</v>
      </c>
      <c r="D25" s="14">
        <f t="shared" si="0"/>
        <v>10</v>
      </c>
      <c r="E25" s="15">
        <f t="shared" si="1"/>
        <v>95357.536836552637</v>
      </c>
      <c r="F25" s="15">
        <f t="shared" si="5"/>
        <v>499.36269466298836</v>
      </c>
      <c r="G25" s="15">
        <f t="shared" si="2"/>
        <v>1370.7537114974252</v>
      </c>
      <c r="H25" s="15">
        <f t="shared" si="3"/>
        <v>219.32059383958804</v>
      </c>
      <c r="I25" s="15">
        <f t="shared" si="4"/>
        <v>2089.4370000000017</v>
      </c>
    </row>
    <row r="26" spans="1:9" x14ac:dyDescent="0.25">
      <c r="A26">
        <v>11</v>
      </c>
      <c r="D26" s="14">
        <f t="shared" si="0"/>
        <v>11</v>
      </c>
      <c r="E26" s="15">
        <f t="shared" si="1"/>
        <v>94849.890713219298</v>
      </c>
      <c r="F26" s="15">
        <f t="shared" si="5"/>
        <v>507.64612333333548</v>
      </c>
      <c r="G26" s="15">
        <f t="shared" si="2"/>
        <v>1363.6128247126433</v>
      </c>
      <c r="H26" s="15">
        <f t="shared" si="3"/>
        <v>218.17805195402292</v>
      </c>
      <c r="I26" s="15">
        <f t="shared" si="4"/>
        <v>2089.4370000000017</v>
      </c>
    </row>
    <row r="27" spans="1:9" x14ac:dyDescent="0.25">
      <c r="A27">
        <v>12</v>
      </c>
      <c r="D27" s="14">
        <f t="shared" si="0"/>
        <v>12</v>
      </c>
      <c r="E27" s="15">
        <f t="shared" si="1"/>
        <v>94333.823755695994</v>
      </c>
      <c r="F27" s="15">
        <f t="shared" si="5"/>
        <v>516.06695752329847</v>
      </c>
      <c r="G27" s="15">
        <f t="shared" si="2"/>
        <v>1356.3534848937097</v>
      </c>
      <c r="H27" s="15">
        <f t="shared" si="3"/>
        <v>217.01655758299356</v>
      </c>
      <c r="I27" s="15">
        <f t="shared" si="4"/>
        <v>2089.4370000000017</v>
      </c>
    </row>
    <row r="28" spans="1:9" x14ac:dyDescent="0.25">
      <c r="A28">
        <v>13</v>
      </c>
      <c r="D28" s="14">
        <f t="shared" si="0"/>
        <v>13</v>
      </c>
      <c r="E28" s="15">
        <f t="shared" si="1"/>
        <v>93809.19627918028</v>
      </c>
      <c r="F28" s="15">
        <f t="shared" si="5"/>
        <v>524.62747651571613</v>
      </c>
      <c r="G28" s="15">
        <f t="shared" si="2"/>
        <v>1348.9737271416254</v>
      </c>
      <c r="H28" s="15">
        <f t="shared" si="3"/>
        <v>215.83579634266007</v>
      </c>
      <c r="I28" s="15">
        <f t="shared" si="4"/>
        <v>2089.4370000000017</v>
      </c>
    </row>
    <row r="29" spans="1:9" x14ac:dyDescent="0.25">
      <c r="A29">
        <v>14</v>
      </c>
      <c r="D29" s="14">
        <f t="shared" si="0"/>
        <v>14</v>
      </c>
      <c r="E29" s="15">
        <f t="shared" si="1"/>
        <v>93275.866281778101</v>
      </c>
      <c r="F29" s="15">
        <f t="shared" si="5"/>
        <v>533.32999740217338</v>
      </c>
      <c r="G29" s="15">
        <f t="shared" si="2"/>
        <v>1341.4715539636452</v>
      </c>
      <c r="H29" s="15">
        <f t="shared" si="3"/>
        <v>214.63544863418323</v>
      </c>
      <c r="I29" s="15">
        <f t="shared" si="4"/>
        <v>2089.4370000000017</v>
      </c>
    </row>
    <row r="30" spans="1:9" x14ac:dyDescent="0.25">
      <c r="A30">
        <v>15</v>
      </c>
      <c r="D30" s="14">
        <f t="shared" si="0"/>
        <v>15</v>
      </c>
      <c r="E30" s="15">
        <f t="shared" si="1"/>
        <v>92733.689406067933</v>
      </c>
      <c r="F30" s="15">
        <f t="shared" si="5"/>
        <v>542.17687571017154</v>
      </c>
      <c r="G30" s="15">
        <f t="shared" si="2"/>
        <v>1333.8449347326123</v>
      </c>
      <c r="H30" s="15">
        <f t="shared" si="3"/>
        <v>213.41518955721796</v>
      </c>
      <c r="I30" s="15">
        <f t="shared" si="4"/>
        <v>2089.4370000000017</v>
      </c>
    </row>
    <row r="31" spans="1:9" x14ac:dyDescent="0.25">
      <c r="A31">
        <v>16</v>
      </c>
      <c r="D31" s="14">
        <f t="shared" si="0"/>
        <v>16</v>
      </c>
      <c r="E31" s="15">
        <f t="shared" si="1"/>
        <v>92182.518900027237</v>
      </c>
      <c r="F31" s="15">
        <f t="shared" si="5"/>
        <v>551.17050604070278</v>
      </c>
      <c r="G31" s="15">
        <f t="shared" si="2"/>
        <v>1326.0918051373267</v>
      </c>
      <c r="H31" s="15">
        <f t="shared" si="3"/>
        <v>212.17468882197227</v>
      </c>
      <c r="I31" s="15">
        <f t="shared" si="4"/>
        <v>2089.4370000000017</v>
      </c>
    </row>
    <row r="32" spans="1:9" x14ac:dyDescent="0.25">
      <c r="A32">
        <v>17</v>
      </c>
      <c r="D32" s="14">
        <f t="shared" si="0"/>
        <v>17</v>
      </c>
      <c r="E32" s="15">
        <f t="shared" si="1"/>
        <v>91622.20557731083</v>
      </c>
      <c r="F32" s="15">
        <f t="shared" si="5"/>
        <v>560.31332271640304</v>
      </c>
      <c r="G32" s="15">
        <f t="shared" si="2"/>
        <v>1318.210066623792</v>
      </c>
      <c r="H32" s="15">
        <f t="shared" si="3"/>
        <v>210.91361065980672</v>
      </c>
      <c r="I32" s="15">
        <f t="shared" si="4"/>
        <v>2089.4370000000017</v>
      </c>
    </row>
    <row r="33" spans="1:9" x14ac:dyDescent="0.25">
      <c r="A33">
        <v>18</v>
      </c>
      <c r="D33" s="14">
        <f t="shared" si="0"/>
        <v>18</v>
      </c>
      <c r="E33" s="15">
        <f t="shared" si="1"/>
        <v>91052.597776870374</v>
      </c>
      <c r="F33" s="15">
        <f t="shared" si="5"/>
        <v>569.60780044045282</v>
      </c>
      <c r="G33" s="15">
        <f t="shared" si="2"/>
        <v>1310.1975858271974</v>
      </c>
      <c r="H33" s="15">
        <f t="shared" si="3"/>
        <v>209.63161373235158</v>
      </c>
      <c r="I33" s="15">
        <f t="shared" si="4"/>
        <v>2089.4370000000017</v>
      </c>
    </row>
    <row r="34" spans="1:9" x14ac:dyDescent="0.25">
      <c r="A34">
        <v>19</v>
      </c>
      <c r="D34" s="14">
        <f t="shared" si="0"/>
        <v>19</v>
      </c>
      <c r="E34" s="15">
        <f t="shared" si="1"/>
        <v>90473.541321903962</v>
      </c>
      <c r="F34" s="15">
        <f t="shared" si="5"/>
        <v>579.05645496641046</v>
      </c>
      <c r="G34" s="15">
        <f t="shared" si="2"/>
        <v>1302.0521939944751</v>
      </c>
      <c r="H34" s="15">
        <f t="shared" si="3"/>
        <v>208.32835103911603</v>
      </c>
      <c r="I34" s="15">
        <f t="shared" si="4"/>
        <v>2089.4370000000017</v>
      </c>
    </row>
    <row r="35" spans="1:9" x14ac:dyDescent="0.25">
      <c r="A35">
        <v>20</v>
      </c>
      <c r="D35" s="14">
        <f t="shared" si="0"/>
        <v>20</v>
      </c>
      <c r="E35" s="15">
        <f t="shared" si="1"/>
        <v>89884.8794781248</v>
      </c>
      <c r="F35" s="15">
        <f t="shared" si="5"/>
        <v>588.66184377915624</v>
      </c>
      <c r="G35" s="15">
        <f t="shared" si="2"/>
        <v>1293.7716863972805</v>
      </c>
      <c r="H35" s="15">
        <f t="shared" si="3"/>
        <v>207.0034698235649</v>
      </c>
      <c r="I35" s="15">
        <f t="shared" si="4"/>
        <v>2089.4370000000017</v>
      </c>
    </row>
    <row r="36" spans="1:9" x14ac:dyDescent="0.25">
      <c r="A36">
        <v>21</v>
      </c>
      <c r="D36" s="14">
        <f t="shared" si="0"/>
        <v>21</v>
      </c>
      <c r="E36" s="15">
        <f t="shared" si="1"/>
        <v>89286.452911337663</v>
      </c>
      <c r="F36" s="15">
        <f t="shared" si="5"/>
        <v>598.4265667871307</v>
      </c>
      <c r="G36" s="15">
        <f t="shared" si="2"/>
        <v>1285.3538217352336</v>
      </c>
      <c r="H36" s="15">
        <f t="shared" si="3"/>
        <v>205.6566114776374</v>
      </c>
      <c r="I36" s="15">
        <f t="shared" si="4"/>
        <v>2089.4370000000017</v>
      </c>
    </row>
    <row r="37" spans="1:9" x14ac:dyDescent="0.25">
      <c r="A37">
        <v>22</v>
      </c>
      <c r="D37" s="14">
        <f t="shared" si="0"/>
        <v>22</v>
      </c>
      <c r="E37" s="15">
        <f t="shared" si="1"/>
        <v>88678.099644311602</v>
      </c>
      <c r="F37" s="15">
        <f t="shared" si="5"/>
        <v>608.35326702605721</v>
      </c>
      <c r="G37" s="15">
        <f t="shared" si="2"/>
        <v>1276.7963215292625</v>
      </c>
      <c r="H37" s="15">
        <f t="shared" si="3"/>
        <v>204.28741144468199</v>
      </c>
      <c r="I37" s="15">
        <f t="shared" si="4"/>
        <v>2089.4370000000017</v>
      </c>
    </row>
    <row r="38" spans="1:9" x14ac:dyDescent="0.25">
      <c r="A38">
        <v>23</v>
      </c>
      <c r="D38" s="14">
        <f t="shared" si="0"/>
        <v>23</v>
      </c>
      <c r="E38" s="15">
        <f t="shared" si="1"/>
        <v>88059.655012937263</v>
      </c>
      <c r="F38" s="15">
        <f t="shared" si="5"/>
        <v>618.44463137433718</v>
      </c>
      <c r="G38" s="15">
        <f t="shared" si="2"/>
        <v>1268.0968695048832</v>
      </c>
      <c r="H38" s="15">
        <f t="shared" si="3"/>
        <v>202.89549912078132</v>
      </c>
      <c r="I38" s="15">
        <f t="shared" si="4"/>
        <v>2089.4370000000017</v>
      </c>
    </row>
    <row r="39" spans="1:9" x14ac:dyDescent="0.25">
      <c r="A39">
        <v>24</v>
      </c>
      <c r="D39" s="14">
        <f t="shared" si="0"/>
        <v>24</v>
      </c>
      <c r="E39" s="15">
        <f t="shared" si="1"/>
        <v>87430.951621656946</v>
      </c>
      <c r="F39" s="15">
        <f t="shared" si="5"/>
        <v>628.70339128031264</v>
      </c>
      <c r="G39" s="15">
        <f t="shared" si="2"/>
        <v>1259.2531109652491</v>
      </c>
      <c r="H39" s="15">
        <f t="shared" si="3"/>
        <v>201.48049775443985</v>
      </c>
      <c r="I39" s="15">
        <f t="shared" si="4"/>
        <v>2089.4370000000017</v>
      </c>
    </row>
    <row r="40" spans="1:9" x14ac:dyDescent="0.25">
      <c r="A40">
        <v>25</v>
      </c>
      <c r="D40" s="14">
        <f t="shared" si="0"/>
        <v>25</v>
      </c>
      <c r="E40" s="15">
        <f t="shared" si="1"/>
        <v>86791.819298155358</v>
      </c>
      <c r="F40" s="15">
        <f t="shared" si="5"/>
        <v>639.13232350159251</v>
      </c>
      <c r="G40" s="15">
        <f t="shared" si="2"/>
        <v>1250.2626521538011</v>
      </c>
      <c r="H40" s="15">
        <f t="shared" si="3"/>
        <v>200.04202434460819</v>
      </c>
      <c r="I40" s="15">
        <f t="shared" si="4"/>
        <v>2089.4370000000017</v>
      </c>
    </row>
    <row r="41" spans="1:9" x14ac:dyDescent="0.25">
      <c r="A41">
        <v>26</v>
      </c>
      <c r="D41" s="14">
        <f t="shared" si="0"/>
        <v>26</v>
      </c>
      <c r="E41" s="15">
        <f t="shared" si="1"/>
        <v>86142.085047298722</v>
      </c>
      <c r="F41" s="15">
        <f t="shared" si="5"/>
        <v>649.73425085664189</v>
      </c>
      <c r="G41" s="15">
        <f t="shared" si="2"/>
        <v>1241.1230596063447</v>
      </c>
      <c r="H41" s="15">
        <f t="shared" si="3"/>
        <v>198.57968953701516</v>
      </c>
      <c r="I41" s="15">
        <f t="shared" si="4"/>
        <v>2089.4370000000017</v>
      </c>
    </row>
    <row r="42" spans="1:9" x14ac:dyDescent="0.25">
      <c r="A42">
        <v>27</v>
      </c>
      <c r="D42" s="14">
        <f t="shared" si="0"/>
        <v>27</v>
      </c>
      <c r="E42" s="15">
        <f t="shared" si="1"/>
        <v>85481.573004309888</v>
      </c>
      <c r="F42" s="15">
        <f t="shared" si="5"/>
        <v>660.5120429888409</v>
      </c>
      <c r="G42" s="15">
        <f t="shared" si="2"/>
        <v>1231.8318594923801</v>
      </c>
      <c r="H42" s="15">
        <f t="shared" si="3"/>
        <v>197.09309751878081</v>
      </c>
      <c r="I42" s="15">
        <f t="shared" si="4"/>
        <v>2089.4370000000017</v>
      </c>
    </row>
    <row r="43" spans="1:9" x14ac:dyDescent="0.25">
      <c r="A43">
        <v>28</v>
      </c>
      <c r="D43" s="14">
        <f t="shared" si="0"/>
        <v>28</v>
      </c>
      <c r="E43" s="15">
        <f t="shared" si="1"/>
        <v>84810.104387166677</v>
      </c>
      <c r="F43" s="15">
        <f t="shared" si="5"/>
        <v>671.4686171432154</v>
      </c>
      <c r="G43" s="15">
        <f t="shared" si="2"/>
        <v>1222.3865369455054</v>
      </c>
      <c r="H43" s="15">
        <f t="shared" si="3"/>
        <v>195.58184591128088</v>
      </c>
      <c r="I43" s="15">
        <f t="shared" si="4"/>
        <v>2089.4370000000017</v>
      </c>
    </row>
    <row r="44" spans="1:9" x14ac:dyDescent="0.25">
      <c r="A44">
        <v>29</v>
      </c>
      <c r="D44" s="14">
        <f t="shared" si="0"/>
        <v>29</v>
      </c>
      <c r="E44" s="15">
        <f t="shared" si="1"/>
        <v>84127.497448210619</v>
      </c>
      <c r="F44" s="15">
        <f t="shared" si="5"/>
        <v>682.60693895605391</v>
      </c>
      <c r="G44" s="15">
        <f t="shared" si="2"/>
        <v>1212.7845353827136</v>
      </c>
      <c r="H44" s="15">
        <f t="shared" si="3"/>
        <v>194.04552566123417</v>
      </c>
      <c r="I44" s="15">
        <f t="shared" si="4"/>
        <v>2089.4370000000017</v>
      </c>
    </row>
    <row r="45" spans="1:9" x14ac:dyDescent="0.25">
      <c r="A45">
        <v>30</v>
      </c>
      <c r="D45" s="14">
        <f t="shared" si="0"/>
        <v>30</v>
      </c>
      <c r="E45" s="15">
        <f t="shared" si="1"/>
        <v>83433.567424952998</v>
      </c>
      <c r="F45" s="15">
        <f t="shared" si="5"/>
        <v>693.93002325762086</v>
      </c>
      <c r="G45" s="15">
        <f t="shared" si="2"/>
        <v>1203.0232558123973</v>
      </c>
      <c r="H45" s="15">
        <f t="shared" si="3"/>
        <v>192.48372092998358</v>
      </c>
      <c r="I45" s="15">
        <f t="shared" si="4"/>
        <v>2089.4370000000017</v>
      </c>
    </row>
    <row r="46" spans="1:9" x14ac:dyDescent="0.25">
      <c r="A46">
        <v>31</v>
      </c>
      <c r="D46" s="14">
        <f t="shared" si="0"/>
        <v>31</v>
      </c>
      <c r="E46" s="15">
        <f t="shared" si="1"/>
        <v>82728.126490064809</v>
      </c>
      <c r="F46" s="15">
        <f t="shared" si="5"/>
        <v>705.4409348881868</v>
      </c>
      <c r="G46" s="15">
        <f t="shared" si="2"/>
        <v>1193.1000561308749</v>
      </c>
      <c r="H46" s="15">
        <f t="shared" si="3"/>
        <v>190.89600898094</v>
      </c>
      <c r="I46" s="15">
        <f t="shared" si="4"/>
        <v>2089.4370000000017</v>
      </c>
    </row>
    <row r="47" spans="1:9" x14ac:dyDescent="0.25">
      <c r="A47">
        <v>32</v>
      </c>
      <c r="D47" s="14">
        <f t="shared" si="0"/>
        <v>32</v>
      </c>
      <c r="E47" s="15">
        <f t="shared" si="1"/>
        <v>82010.98370053721</v>
      </c>
      <c r="F47" s="15">
        <f t="shared" si="5"/>
        <v>717.14278952759469</v>
      </c>
      <c r="G47" s="15">
        <f t="shared" si="2"/>
        <v>1183.0122504072474</v>
      </c>
      <c r="H47" s="15">
        <f t="shared" si="3"/>
        <v>189.28196006515958</v>
      </c>
      <c r="I47" s="15">
        <f t="shared" si="4"/>
        <v>2089.4370000000017</v>
      </c>
    </row>
    <row r="48" spans="1:9" x14ac:dyDescent="0.25">
      <c r="A48">
        <v>33</v>
      </c>
      <c r="D48" s="14">
        <f t="shared" si="0"/>
        <v>33</v>
      </c>
      <c r="E48" s="15">
        <f t="shared" si="1"/>
        <v>81281.944945998621</v>
      </c>
      <c r="F48" s="15">
        <f t="shared" si="5"/>
        <v>729.038754538587</v>
      </c>
      <c r="G48" s="15">
        <f t="shared" si="2"/>
        <v>1172.757108156392</v>
      </c>
      <c r="H48" s="15">
        <f t="shared" si="3"/>
        <v>187.64113730502271</v>
      </c>
      <c r="I48" s="15">
        <f t="shared" si="4"/>
        <v>2089.4370000000017</v>
      </c>
    </row>
    <row r="49" spans="1:9" x14ac:dyDescent="0.25">
      <c r="A49">
        <v>34</v>
      </c>
      <c r="D49" s="14">
        <f t="shared" si="0"/>
        <v>34</v>
      </c>
      <c r="E49" s="15">
        <f t="shared" si="1"/>
        <v>80540.812896174495</v>
      </c>
      <c r="F49" s="15">
        <f t="shared" si="5"/>
        <v>741.13204982412049</v>
      </c>
      <c r="G49" s="15">
        <f t="shared" si="2"/>
        <v>1162.3318535998976</v>
      </c>
      <c r="H49" s="15">
        <f t="shared" si="3"/>
        <v>185.97309657598362</v>
      </c>
      <c r="I49" s="15">
        <f t="shared" si="4"/>
        <v>2089.4370000000017</v>
      </c>
    </row>
    <row r="50" spans="1:9" x14ac:dyDescent="0.25">
      <c r="A50">
        <v>35</v>
      </c>
      <c r="D50" s="14">
        <f t="shared" si="0"/>
        <v>35</v>
      </c>
      <c r="E50" s="15">
        <f t="shared" si="1"/>
        <v>79787.386947475592</v>
      </c>
      <c r="F50" s="15">
        <f t="shared" si="5"/>
        <v>753.42594869890445</v>
      </c>
      <c r="G50" s="15">
        <f t="shared" si="2"/>
        <v>1151.7336649147389</v>
      </c>
      <c r="H50" s="15">
        <f t="shared" si="3"/>
        <v>184.27738638635824</v>
      </c>
      <c r="I50" s="15">
        <f t="shared" si="4"/>
        <v>2089.4370000000017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79021.463168700197</v>
      </c>
      <c r="F51" s="15">
        <f t="shared" si="5"/>
        <v>765.92377877539434</v>
      </c>
      <c r="G51" s="15">
        <f t="shared" si="2"/>
        <v>1140.9596734694892</v>
      </c>
      <c r="H51" s="15">
        <f t="shared" si="3"/>
        <v>182.55354775511827</v>
      </c>
      <c r="I51" s="15">
        <f t="shared" si="4"/>
        <v>2089.4370000000017</v>
      </c>
    </row>
    <row r="52" spans="1:9" x14ac:dyDescent="0.25">
      <c r="A52">
        <v>37</v>
      </c>
      <c r="D52" s="14">
        <f t="shared" si="0"/>
        <v>37</v>
      </c>
      <c r="E52" s="15">
        <f t="shared" si="1"/>
        <v>78242.834245835707</v>
      </c>
      <c r="F52" s="15">
        <f t="shared" si="5"/>
        <v>778.62892286448277</v>
      </c>
      <c r="G52" s="15">
        <f t="shared" si="2"/>
        <v>1130.0069630478611</v>
      </c>
      <c r="H52" s="15">
        <f t="shared" si="3"/>
        <v>180.80111408765777</v>
      </c>
      <c r="I52" s="15">
        <f t="shared" si="4"/>
        <v>2089.4370000000017</v>
      </c>
    </row>
    <row r="53" spans="1:9" x14ac:dyDescent="0.25">
      <c r="A53">
        <v>38</v>
      </c>
      <c r="D53" s="14">
        <f t="shared" si="0"/>
        <v>38</v>
      </c>
      <c r="E53" s="15">
        <f t="shared" si="1"/>
        <v>77451.289425944575</v>
      </c>
      <c r="F53" s="15">
        <f t="shared" si="5"/>
        <v>791.54481989113242</v>
      </c>
      <c r="G53" s="15">
        <f t="shared" si="2"/>
        <v>1118.8725690593701</v>
      </c>
      <c r="H53" s="15">
        <f t="shared" si="3"/>
        <v>179.01961104949922</v>
      </c>
      <c r="I53" s="15">
        <f t="shared" si="4"/>
        <v>2089.4370000000017</v>
      </c>
    </row>
    <row r="54" spans="1:9" x14ac:dyDescent="0.25">
      <c r="A54">
        <v>39</v>
      </c>
      <c r="D54" s="14">
        <f t="shared" si="0"/>
        <v>39</v>
      </c>
      <c r="E54" s="15">
        <f t="shared" si="1"/>
        <v>76646.614460119381</v>
      </c>
      <c r="F54" s="15">
        <f t="shared" si="5"/>
        <v>804.67496582519379</v>
      </c>
      <c r="G54" s="15">
        <f t="shared" si="2"/>
        <v>1107.5534777369035</v>
      </c>
      <c r="H54" s="15">
        <f t="shared" si="3"/>
        <v>177.20855643790455</v>
      </c>
      <c r="I54" s="15">
        <f t="shared" si="4"/>
        <v>2089.4370000000017</v>
      </c>
    </row>
    <row r="55" spans="1:9" x14ac:dyDescent="0.25">
      <c r="A55">
        <v>40</v>
      </c>
      <c r="D55" s="14">
        <f t="shared" si="0"/>
        <v>40</v>
      </c>
      <c r="E55" s="15">
        <f t="shared" si="1"/>
        <v>75828.591545491712</v>
      </c>
      <c r="F55" s="15">
        <f t="shared" si="5"/>
        <v>818.02291462766789</v>
      </c>
      <c r="G55" s="15">
        <f t="shared" si="2"/>
        <v>1096.0466253209775</v>
      </c>
      <c r="H55" s="15">
        <f t="shared" si="3"/>
        <v>175.3674600513564</v>
      </c>
      <c r="I55" s="15">
        <f t="shared" si="4"/>
        <v>2089.4370000000017</v>
      </c>
    </row>
    <row r="56" spans="1:9" x14ac:dyDescent="0.25">
      <c r="A56">
        <v>41</v>
      </c>
      <c r="D56" s="14">
        <f t="shared" si="0"/>
        <v>41</v>
      </c>
      <c r="E56" s="15">
        <f t="shared" si="1"/>
        <v>74996.999266279046</v>
      </c>
      <c r="F56" s="15">
        <f t="shared" si="5"/>
        <v>831.59227921266324</v>
      </c>
      <c r="G56" s="15">
        <f t="shared" si="2"/>
        <v>1084.3488972304642</v>
      </c>
      <c r="H56" s="15">
        <f t="shared" si="3"/>
        <v>173.49582355687429</v>
      </c>
      <c r="I56" s="15">
        <f t="shared" si="4"/>
        <v>2089.4370000000017</v>
      </c>
    </row>
    <row r="57" spans="1:9" x14ac:dyDescent="0.25">
      <c r="A57">
        <v>42</v>
      </c>
      <c r="D57" s="14">
        <f t="shared" si="0"/>
        <v>42</v>
      </c>
      <c r="E57" s="15">
        <f t="shared" si="1"/>
        <v>74151.612533853739</v>
      </c>
      <c r="F57" s="15">
        <f t="shared" si="5"/>
        <v>845.3867324253099</v>
      </c>
      <c r="G57" s="15">
        <f t="shared" si="2"/>
        <v>1072.4571272195619</v>
      </c>
      <c r="H57" s="15">
        <f t="shared" si="3"/>
        <v>171.59314035512992</v>
      </c>
      <c r="I57" s="15">
        <f t="shared" si="4"/>
        <v>2089.4370000000017</v>
      </c>
    </row>
    <row r="58" spans="1:9" x14ac:dyDescent="0.25">
      <c r="A58">
        <v>43</v>
      </c>
      <c r="D58" s="14">
        <f t="shared" si="0"/>
        <v>43</v>
      </c>
      <c r="E58" s="15">
        <f t="shared" si="1"/>
        <v>73292.202525817847</v>
      </c>
      <c r="F58" s="15">
        <f t="shared" si="5"/>
        <v>859.41000803589372</v>
      </c>
      <c r="G58" s="15">
        <f t="shared" si="2"/>
        <v>1060.3680965207827</v>
      </c>
      <c r="H58" s="15">
        <f t="shared" si="3"/>
        <v>169.65889544332524</v>
      </c>
      <c r="I58" s="15">
        <f t="shared" si="4"/>
        <v>2089.4370000000017</v>
      </c>
    </row>
    <row r="59" spans="1:9" x14ac:dyDescent="0.25">
      <c r="A59">
        <v>44</v>
      </c>
      <c r="D59" s="14">
        <f t="shared" si="0"/>
        <v>44</v>
      </c>
      <c r="E59" s="15">
        <f t="shared" si="1"/>
        <v>72418.536624067361</v>
      </c>
      <c r="F59" s="15">
        <f t="shared" si="5"/>
        <v>873.665901750486</v>
      </c>
      <c r="G59" s="15">
        <f t="shared" si="2"/>
        <v>1048.0785329737205</v>
      </c>
      <c r="H59" s="15">
        <f t="shared" si="3"/>
        <v>167.69256527579529</v>
      </c>
      <c r="I59" s="15">
        <f t="shared" si="4"/>
        <v>2089.4370000000017</v>
      </c>
    </row>
    <row r="60" spans="1:9" x14ac:dyDescent="0.25">
      <c r="A60">
        <v>45</v>
      </c>
      <c r="D60" s="14">
        <f t="shared" si="0"/>
        <v>45</v>
      </c>
      <c r="E60" s="15">
        <f t="shared" si="1"/>
        <v>71530.378351829029</v>
      </c>
      <c r="F60" s="15">
        <f t="shared" si="5"/>
        <v>888.15827223833116</v>
      </c>
      <c r="G60" s="15">
        <f t="shared" si="2"/>
        <v>1035.5851101393712</v>
      </c>
      <c r="H60" s="15">
        <f t="shared" si="3"/>
        <v>165.6936176222994</v>
      </c>
      <c r="I60" s="15">
        <f t="shared" si="4"/>
        <v>2089.4370000000017</v>
      </c>
    </row>
    <row r="61" spans="1:9" x14ac:dyDescent="0.25">
      <c r="A61">
        <v>46</v>
      </c>
      <c r="D61" s="14">
        <f t="shared" si="0"/>
        <v>46</v>
      </c>
      <c r="E61" s="15">
        <f t="shared" si="1"/>
        <v>70627.487309652744</v>
      </c>
      <c r="F61" s="15">
        <f t="shared" si="5"/>
        <v>902.8910421762821</v>
      </c>
      <c r="G61" s="15">
        <f t="shared" si="2"/>
        <v>1022.8844463997582</v>
      </c>
      <c r="H61" s="15">
        <f t="shared" si="3"/>
        <v>163.66151142396131</v>
      </c>
      <c r="I61" s="15">
        <f t="shared" si="4"/>
        <v>2089.4370000000017</v>
      </c>
    </row>
    <row r="62" spans="1:9" x14ac:dyDescent="0.25">
      <c r="A62">
        <v>47</v>
      </c>
      <c r="D62" s="14">
        <f t="shared" si="0"/>
        <v>47</v>
      </c>
      <c r="E62" s="15">
        <f t="shared" si="1"/>
        <v>69709.619110342188</v>
      </c>
      <c r="F62" s="15">
        <f t="shared" si="5"/>
        <v>917.86819931055766</v>
      </c>
      <c r="G62" s="15">
        <f t="shared" si="2"/>
        <v>1009.9731040426242</v>
      </c>
      <c r="H62" s="15">
        <f t="shared" si="3"/>
        <v>161.59569664681987</v>
      </c>
      <c r="I62" s="15">
        <f t="shared" si="4"/>
        <v>2089.4370000000017</v>
      </c>
    </row>
    <row r="63" spans="1:9" x14ac:dyDescent="0.25">
      <c r="A63">
        <v>48</v>
      </c>
      <c r="D63" s="14">
        <f t="shared" si="0"/>
        <v>48</v>
      </c>
      <c r="E63" s="15">
        <f t="shared" si="1"/>
        <v>68776.525312806072</v>
      </c>
      <c r="F63" s="15">
        <f t="shared" si="5"/>
        <v>933.09379753611256</v>
      </c>
      <c r="G63" s="15">
        <f t="shared" si="2"/>
        <v>996.84758833093895</v>
      </c>
      <c r="H63" s="15">
        <f t="shared" si="3"/>
        <v>159.49561413295024</v>
      </c>
      <c r="I63" s="15">
        <f t="shared" si="4"/>
        <v>2089.4370000000017</v>
      </c>
    </row>
    <row r="64" spans="1:9" x14ac:dyDescent="0.25">
      <c r="A64">
        <v>49</v>
      </c>
      <c r="D64" s="14">
        <f t="shared" si="0"/>
        <v>49</v>
      </c>
      <c r="E64" s="15">
        <f t="shared" si="1"/>
        <v>67827.953354812154</v>
      </c>
      <c r="F64" s="15">
        <f t="shared" si="5"/>
        <v>948.57195799391411</v>
      </c>
      <c r="G64" s="15">
        <f t="shared" si="2"/>
        <v>983.50434655697211</v>
      </c>
      <c r="H64" s="15">
        <f t="shared" si="3"/>
        <v>157.36069544911555</v>
      </c>
      <c r="I64" s="15">
        <f t="shared" si="4"/>
        <v>2089.4370000000017</v>
      </c>
    </row>
    <row r="65" spans="1:9" x14ac:dyDescent="0.25">
      <c r="A65">
        <v>50</v>
      </c>
      <c r="D65" s="14">
        <f t="shared" si="0"/>
        <v>50</v>
      </c>
      <c r="E65" s="15">
        <f t="shared" si="1"/>
        <v>66863.646484625729</v>
      </c>
      <c r="F65" s="15">
        <f t="shared" si="5"/>
        <v>964.30687018641811</v>
      </c>
      <c r="G65" s="15">
        <f t="shared" si="2"/>
        <v>969.93976708067555</v>
      </c>
      <c r="H65" s="15">
        <f t="shared" si="3"/>
        <v>155.19036273290808</v>
      </c>
      <c r="I65" s="15">
        <f t="shared" si="4"/>
        <v>2089.4370000000017</v>
      </c>
    </row>
    <row r="66" spans="1:9" x14ac:dyDescent="0.25">
      <c r="A66">
        <v>51</v>
      </c>
      <c r="D66" s="14">
        <f t="shared" si="0"/>
        <v>51</v>
      </c>
      <c r="E66" s="15">
        <f t="shared" si="1"/>
        <v>65883.343691514179</v>
      </c>
      <c r="F66" s="15">
        <f t="shared" si="5"/>
        <v>980.30279311154936</v>
      </c>
      <c r="G66" s="15">
        <f t="shared" si="2"/>
        <v>956.15017835211404</v>
      </c>
      <c r="H66" s="15">
        <f t="shared" si="3"/>
        <v>152.98402853633826</v>
      </c>
      <c r="I66" s="15">
        <f t="shared" si="4"/>
        <v>2089.4370000000017</v>
      </c>
    </row>
    <row r="67" spans="1:9" x14ac:dyDescent="0.25">
      <c r="A67">
        <v>52</v>
      </c>
      <c r="D67" s="14">
        <f t="shared" si="0"/>
        <v>52</v>
      </c>
      <c r="E67" s="15">
        <f t="shared" si="1"/>
        <v>64886.779635098683</v>
      </c>
      <c r="F67" s="15">
        <f t="shared" si="5"/>
        <v>996.56405641549304</v>
      </c>
      <c r="G67" s="15">
        <f t="shared" si="2"/>
        <v>942.13184791767981</v>
      </c>
      <c r="H67" s="15">
        <f t="shared" si="3"/>
        <v>150.74109566682878</v>
      </c>
      <c r="I67" s="15">
        <f t="shared" si="4"/>
        <v>2089.4370000000017</v>
      </c>
    </row>
    <row r="68" spans="1:9" x14ac:dyDescent="0.25">
      <c r="A68">
        <v>53</v>
      </c>
      <c r="D68" s="14">
        <f t="shared" si="0"/>
        <v>53</v>
      </c>
      <c r="E68" s="15">
        <f t="shared" si="1"/>
        <v>63873.684573534076</v>
      </c>
      <c r="F68" s="15">
        <f t="shared" si="5"/>
        <v>1013.0950615646079</v>
      </c>
      <c r="G68" s="15">
        <f t="shared" si="2"/>
        <v>927.8809814098222</v>
      </c>
      <c r="H68" s="15">
        <f t="shared" si="3"/>
        <v>148.46095702557156</v>
      </c>
      <c r="I68" s="15">
        <f t="shared" si="4"/>
        <v>2089.4370000000017</v>
      </c>
    </row>
    <row r="69" spans="1:9" x14ac:dyDescent="0.25">
      <c r="A69">
        <v>54</v>
      </c>
      <c r="D69" s="14">
        <f t="shared" si="0"/>
        <v>54</v>
      </c>
      <c r="E69" s="15">
        <f t="shared" si="1"/>
        <v>62843.7842904973</v>
      </c>
      <c r="F69" s="15">
        <f t="shared" si="5"/>
        <v>1029.9002830367788</v>
      </c>
      <c r="G69" s="15">
        <f t="shared" si="2"/>
        <v>913.39372152001977</v>
      </c>
      <c r="H69" s="15">
        <f t="shared" si="3"/>
        <v>146.14299544320318</v>
      </c>
      <c r="I69" s="15">
        <f t="shared" si="4"/>
        <v>2089.4370000000017</v>
      </c>
    </row>
    <row r="70" spans="1:9" x14ac:dyDescent="0.25">
      <c r="A70">
        <v>55</v>
      </c>
      <c r="D70" s="14">
        <f t="shared" si="0"/>
        <v>55</v>
      </c>
      <c r="E70" s="15">
        <f t="shared" si="1"/>
        <v>61796.800020964765</v>
      </c>
      <c r="F70" s="15">
        <f t="shared" si="5"/>
        <v>1046.9842695325324</v>
      </c>
      <c r="G70" s="15">
        <f t="shared" si="2"/>
        <v>898.66614695471503</v>
      </c>
      <c r="H70" s="15">
        <f t="shared" si="3"/>
        <v>143.78658351275442</v>
      </c>
      <c r="I70" s="15">
        <f t="shared" si="4"/>
        <v>2089.4370000000017</v>
      </c>
    </row>
    <row r="71" spans="1:9" x14ac:dyDescent="0.25">
      <c r="A71">
        <v>56</v>
      </c>
      <c r="D71" s="14">
        <f t="shared" si="0"/>
        <v>56</v>
      </c>
      <c r="E71" s="15">
        <f t="shared" si="1"/>
        <v>60732.448375758526</v>
      </c>
      <c r="F71" s="15">
        <f t="shared" si="5"/>
        <v>1064.3516452062427</v>
      </c>
      <c r="G71" s="15">
        <f t="shared" si="2"/>
        <v>883.69427137393029</v>
      </c>
      <c r="H71" s="15">
        <f t="shared" si="3"/>
        <v>141.39108341982885</v>
      </c>
      <c r="I71" s="15">
        <f t="shared" si="4"/>
        <v>2089.4370000000017</v>
      </c>
    </row>
    <row r="72" spans="1:9" x14ac:dyDescent="0.25">
      <c r="A72">
        <v>57</v>
      </c>
      <c r="D72" s="14">
        <f t="shared" si="0"/>
        <v>57</v>
      </c>
      <c r="E72" s="15">
        <f t="shared" si="1"/>
        <v>59650.441264840767</v>
      </c>
      <c r="F72" s="15">
        <f t="shared" si="5"/>
        <v>1082.0071109177588</v>
      </c>
      <c r="G72" s="15">
        <f t="shared" si="2"/>
        <v>868.47404231227847</v>
      </c>
      <c r="H72" s="15">
        <f t="shared" si="3"/>
        <v>138.95584676996455</v>
      </c>
      <c r="I72" s="15">
        <f t="shared" si="4"/>
        <v>2089.4370000000017</v>
      </c>
    </row>
    <row r="73" spans="1:9" x14ac:dyDescent="0.25">
      <c r="A73">
        <v>58</v>
      </c>
      <c r="D73" s="14">
        <f t="shared" si="0"/>
        <v>58</v>
      </c>
      <c r="E73" s="15">
        <f t="shared" si="1"/>
        <v>58550.485819335969</v>
      </c>
      <c r="F73" s="15">
        <f t="shared" si="5"/>
        <v>1099.955445504796</v>
      </c>
      <c r="G73" s="15">
        <f t="shared" si="2"/>
        <v>853.00134008207397</v>
      </c>
      <c r="H73" s="15">
        <f t="shared" si="3"/>
        <v>136.48021441313185</v>
      </c>
      <c r="I73" s="15">
        <f t="shared" si="4"/>
        <v>2089.4370000000017</v>
      </c>
    </row>
    <row r="74" spans="1:9" x14ac:dyDescent="0.25">
      <c r="A74">
        <v>59</v>
      </c>
      <c r="D74" s="14">
        <f t="shared" si="0"/>
        <v>59</v>
      </c>
      <c r="E74" s="15">
        <f t="shared" si="1"/>
        <v>57432.284312259537</v>
      </c>
      <c r="F74" s="15">
        <f t="shared" si="5"/>
        <v>1118.2015070764321</v>
      </c>
      <c r="G74" s="15">
        <f t="shared" si="2"/>
        <v>837.27197665824963</v>
      </c>
      <c r="H74" s="15">
        <f t="shared" si="3"/>
        <v>133.96351626531995</v>
      </c>
      <c r="I74" s="15">
        <f t="shared" si="4"/>
        <v>2089.4370000000017</v>
      </c>
    </row>
    <row r="75" spans="1:9" x14ac:dyDescent="0.25">
      <c r="A75">
        <v>60</v>
      </c>
      <c r="D75" s="14">
        <f t="shared" si="0"/>
        <v>60</v>
      </c>
      <c r="E75" s="15">
        <f t="shared" si="1"/>
        <v>56295.534077931472</v>
      </c>
      <c r="F75" s="15">
        <f t="shared" si="5"/>
        <v>1136.7502343280614</v>
      </c>
      <c r="G75" s="15">
        <f t="shared" si="2"/>
        <v>821.28169454477609</v>
      </c>
      <c r="H75" s="15">
        <f t="shared" si="3"/>
        <v>131.40507112716418</v>
      </c>
      <c r="I75" s="15">
        <f t="shared" si="4"/>
        <v>2089.4370000000017</v>
      </c>
    </row>
    <row r="76" spans="1:9" x14ac:dyDescent="0.25">
      <c r="A76">
        <v>61</v>
      </c>
      <c r="D76" s="14">
        <f t="shared" si="0"/>
        <v>61</v>
      </c>
      <c r="E76" s="15">
        <f t="shared" si="1"/>
        <v>55139.927430053314</v>
      </c>
      <c r="F76" s="15">
        <f t="shared" ref="F76:F135" si="6">IF(D76&lt;=$E$7,IF(D76=0,0,I76-SUM(G76:H76)),"")</f>
        <v>1155.6066478781604</v>
      </c>
      <c r="G76" s="15">
        <f t="shared" si="2"/>
        <v>805.02616562227695</v>
      </c>
      <c r="H76" s="15">
        <f t="shared" si="3"/>
        <v>128.80418649956431</v>
      </c>
      <c r="I76" s="15">
        <f t="shared" si="4"/>
        <v>2089.4370000000017</v>
      </c>
    </row>
    <row r="77" spans="1:9" x14ac:dyDescent="0.25">
      <c r="A77">
        <v>62</v>
      </c>
      <c r="D77" s="14">
        <f t="shared" si="0"/>
        <v>62</v>
      </c>
      <c r="E77" s="15">
        <f t="shared" si="1"/>
        <v>53965.151578426085</v>
      </c>
      <c r="F77" s="15">
        <f t="shared" si="6"/>
        <v>1174.775851627227</v>
      </c>
      <c r="G77" s="15">
        <f t="shared" si="2"/>
        <v>788.50098997652981</v>
      </c>
      <c r="H77" s="15">
        <f t="shared" si="3"/>
        <v>126.16015839624477</v>
      </c>
      <c r="I77" s="15">
        <f t="shared" si="4"/>
        <v>2089.4370000000017</v>
      </c>
    </row>
    <row r="78" spans="1:9" x14ac:dyDescent="0.25">
      <c r="A78">
        <v>63</v>
      </c>
      <c r="D78" s="14">
        <f t="shared" si="0"/>
        <v>63</v>
      </c>
      <c r="E78" s="15">
        <f t="shared" si="1"/>
        <v>52770.88854428682</v>
      </c>
      <c r="F78" s="15">
        <f t="shared" si="6"/>
        <v>1194.2630341392651</v>
      </c>
      <c r="G78" s="15">
        <f t="shared" si="2"/>
        <v>771.70169470753171</v>
      </c>
      <c r="H78" s="15">
        <f t="shared" si="3"/>
        <v>123.47227115320507</v>
      </c>
      <c r="I78" s="15">
        <f t="shared" si="4"/>
        <v>2089.4370000000017</v>
      </c>
    </row>
    <row r="79" spans="1:9" x14ac:dyDescent="0.25">
      <c r="A79">
        <v>64</v>
      </c>
      <c r="D79" s="14">
        <f t="shared" si="0"/>
        <v>64</v>
      </c>
      <c r="E79" s="15">
        <f t="shared" si="1"/>
        <v>51556.815074240643</v>
      </c>
      <c r="F79" s="15">
        <f t="shared" si="6"/>
        <v>1214.0734700461792</v>
      </c>
      <c r="G79" s="15">
        <f t="shared" si="2"/>
        <v>754.62373271881256</v>
      </c>
      <c r="H79" s="15">
        <f t="shared" si="3"/>
        <v>120.73979723501002</v>
      </c>
      <c r="I79" s="15">
        <f t="shared" si="4"/>
        <v>2089.4370000000017</v>
      </c>
    </row>
    <row r="80" spans="1:9" x14ac:dyDescent="0.25">
      <c r="A80">
        <v>65</v>
      </c>
      <c r="D80" s="14">
        <f t="shared" ref="D80:D135" si="7">IF(A80&lt;=$E$7,A80,"")</f>
        <v>65</v>
      </c>
      <c r="E80" s="15">
        <f t="shared" si="1"/>
        <v>50322.602552765173</v>
      </c>
      <c r="F80" s="15">
        <f t="shared" si="6"/>
        <v>1234.2125214754726</v>
      </c>
      <c r="G80" s="15">
        <f t="shared" si="2"/>
        <v>737.26248148666298</v>
      </c>
      <c r="H80" s="15">
        <f t="shared" si="3"/>
        <v>117.96199703786608</v>
      </c>
      <c r="I80" s="15">
        <f t="shared" si="4"/>
        <v>2089.4370000000017</v>
      </c>
    </row>
    <row r="81" spans="1:9" x14ac:dyDescent="0.25">
      <c r="A81">
        <v>66</v>
      </c>
      <c r="D81" s="14">
        <f t="shared" si="7"/>
        <v>66</v>
      </c>
      <c r="E81" s="15">
        <f t="shared" ref="E81:E135" si="8">IF(D81&lt;=$E$7,IF(D81=0,$E$6,E80-F81),"")</f>
        <v>49067.916913263551</v>
      </c>
      <c r="F81" s="15">
        <f t="shared" si="6"/>
        <v>1254.6856395016225</v>
      </c>
      <c r="G81" s="15">
        <f t="shared" ref="G81:G135" si="9">IF(D81&lt;=$E$7,IFERROR(E80*$J$6/2,""),"")</f>
        <v>719.61324180894769</v>
      </c>
      <c r="H81" s="15">
        <f t="shared" ref="H81:H135" si="10">IFERROR(G81*16%,"")</f>
        <v>115.13811868943164</v>
      </c>
      <c r="I81" s="15">
        <f t="shared" ref="I81:I135" si="11">IF(D81&lt;=$E$7,$E$8,"")</f>
        <v>2089.4370000000017</v>
      </c>
    </row>
    <row r="82" spans="1:9" x14ac:dyDescent="0.25">
      <c r="A82">
        <v>67</v>
      </c>
      <c r="D82" s="14">
        <f t="shared" si="7"/>
        <v>67</v>
      </c>
      <c r="E82" s="15">
        <f t="shared" si="8"/>
        <v>47792.418547642017</v>
      </c>
      <c r="F82" s="15">
        <f t="shared" si="6"/>
        <v>1275.4983656215318</v>
      </c>
      <c r="G82" s="15">
        <f t="shared" si="9"/>
        <v>701.67123653316366</v>
      </c>
      <c r="H82" s="15">
        <f t="shared" si="10"/>
        <v>112.26739784530619</v>
      </c>
      <c r="I82" s="15">
        <f t="shared" si="11"/>
        <v>2089.4370000000017</v>
      </c>
    </row>
    <row r="83" spans="1:9" x14ac:dyDescent="0.25">
      <c r="A83">
        <v>68</v>
      </c>
      <c r="D83" s="14">
        <f t="shared" si="7"/>
        <v>68</v>
      </c>
      <c r="E83" s="15">
        <f t="shared" si="8"/>
        <v>46495.762214387556</v>
      </c>
      <c r="F83" s="15">
        <f t="shared" si="6"/>
        <v>1296.6563332544583</v>
      </c>
      <c r="G83" s="15">
        <f t="shared" si="9"/>
        <v>683.43160926339942</v>
      </c>
      <c r="H83" s="15">
        <f t="shared" si="10"/>
        <v>109.34905748214391</v>
      </c>
      <c r="I83" s="15">
        <f t="shared" si="11"/>
        <v>2089.4370000000017</v>
      </c>
    </row>
    <row r="84" spans="1:9" x14ac:dyDescent="0.25">
      <c r="A84">
        <v>69</v>
      </c>
      <c r="D84" s="14">
        <f t="shared" si="7"/>
        <v>69</v>
      </c>
      <c r="E84" s="15">
        <f t="shared" si="8"/>
        <v>45177.596945120735</v>
      </c>
      <c r="F84" s="15">
        <f t="shared" si="6"/>
        <v>1318.1652692668213</v>
      </c>
      <c r="G84" s="15">
        <f t="shared" si="9"/>
        <v>664.88942304584509</v>
      </c>
      <c r="H84" s="15">
        <f t="shared" si="10"/>
        <v>106.38230768733521</v>
      </c>
      <c r="I84" s="15">
        <f t="shared" si="11"/>
        <v>2089.4370000000017</v>
      </c>
    </row>
    <row r="85" spans="1:9" x14ac:dyDescent="0.25">
      <c r="A85">
        <v>70</v>
      </c>
      <c r="D85" s="14">
        <f t="shared" si="7"/>
        <v>70</v>
      </c>
      <c r="E85" s="15">
        <f t="shared" si="8"/>
        <v>43837.565949598429</v>
      </c>
      <c r="F85" s="15">
        <f t="shared" si="6"/>
        <v>1340.0309955223038</v>
      </c>
      <c r="G85" s="15">
        <f t="shared" si="9"/>
        <v>646.03965903249832</v>
      </c>
      <c r="H85" s="15">
        <f t="shared" si="10"/>
        <v>103.36634544519973</v>
      </c>
      <c r="I85" s="15">
        <f t="shared" si="11"/>
        <v>2089.4370000000017</v>
      </c>
    </row>
    <row r="86" spans="1:9" x14ac:dyDescent="0.25">
      <c r="A86">
        <v>71</v>
      </c>
      <c r="D86" s="14">
        <f t="shared" si="7"/>
        <v>71</v>
      </c>
      <c r="E86" s="15">
        <f t="shared" si="8"/>
        <v>42475.306519140766</v>
      </c>
      <c r="F86" s="15">
        <f t="shared" si="6"/>
        <v>1362.259430457666</v>
      </c>
      <c r="G86" s="15">
        <f t="shared" si="9"/>
        <v>626.87721512270321</v>
      </c>
      <c r="H86" s="15">
        <f t="shared" si="10"/>
        <v>100.30035441963251</v>
      </c>
      <c r="I86" s="15">
        <f t="shared" si="11"/>
        <v>2089.4370000000017</v>
      </c>
    </row>
    <row r="87" spans="1:9" x14ac:dyDescent="0.25">
      <c r="A87">
        <v>72</v>
      </c>
      <c r="D87" s="14">
        <f t="shared" si="7"/>
        <v>72</v>
      </c>
      <c r="E87" s="15">
        <f t="shared" si="8"/>
        <v>41090.449928456066</v>
      </c>
      <c r="F87" s="15">
        <f t="shared" si="6"/>
        <v>1384.856590684702</v>
      </c>
      <c r="G87" s="15">
        <f t="shared" si="9"/>
        <v>607.396904582155</v>
      </c>
      <c r="H87" s="15">
        <f t="shared" si="10"/>
        <v>97.183504733144801</v>
      </c>
      <c r="I87" s="15">
        <f t="shared" si="11"/>
        <v>2089.4370000000017</v>
      </c>
    </row>
    <row r="88" spans="1:9" x14ac:dyDescent="0.25">
      <c r="A88">
        <v>73</v>
      </c>
      <c r="D88" s="14">
        <f t="shared" si="7"/>
        <v>73</v>
      </c>
      <c r="E88" s="15">
        <f t="shared" si="8"/>
        <v>39682.621335837299</v>
      </c>
      <c r="F88" s="15">
        <f t="shared" si="6"/>
        <v>1407.828592618765</v>
      </c>
      <c r="G88" s="15">
        <f t="shared" si="9"/>
        <v>587.59345463899729</v>
      </c>
      <c r="H88" s="15">
        <f t="shared" si="10"/>
        <v>94.014952742239572</v>
      </c>
      <c r="I88" s="15">
        <f t="shared" si="11"/>
        <v>2089.4370000000017</v>
      </c>
    </row>
    <row r="89" spans="1:9" x14ac:dyDescent="0.25">
      <c r="A89">
        <v>74</v>
      </c>
      <c r="D89" s="14">
        <f t="shared" si="7"/>
        <v>74</v>
      </c>
      <c r="E89" s="15">
        <f t="shared" si="8"/>
        <v>38251.439681702992</v>
      </c>
      <c r="F89" s="15">
        <f t="shared" si="6"/>
        <v>1431.1816541343096</v>
      </c>
      <c r="G89" s="15">
        <f t="shared" si="9"/>
        <v>567.46150505663115</v>
      </c>
      <c r="H89" s="15">
        <f t="shared" si="10"/>
        <v>90.793840809060981</v>
      </c>
      <c r="I89" s="15">
        <f t="shared" si="11"/>
        <v>2089.4370000000017</v>
      </c>
    </row>
    <row r="90" spans="1:9" x14ac:dyDescent="0.25">
      <c r="A90">
        <v>75</v>
      </c>
      <c r="D90" s="14">
        <f t="shared" si="7"/>
        <v>75</v>
      </c>
      <c r="E90" s="15">
        <f t="shared" si="8"/>
        <v>36796.517585455098</v>
      </c>
      <c r="F90" s="15">
        <f t="shared" si="6"/>
        <v>1454.922096247896</v>
      </c>
      <c r="G90" s="15">
        <f t="shared" si="9"/>
        <v>546.99560668284983</v>
      </c>
      <c r="H90" s="15">
        <f t="shared" si="10"/>
        <v>87.51929706925597</v>
      </c>
      <c r="I90" s="15">
        <f t="shared" si="11"/>
        <v>2089.4370000000017</v>
      </c>
    </row>
    <row r="91" spans="1:9" x14ac:dyDescent="0.25">
      <c r="A91">
        <v>76</v>
      </c>
      <c r="D91" s="14">
        <f t="shared" si="7"/>
        <v>76</v>
      </c>
      <c r="E91" s="15">
        <f t="shared" si="8"/>
        <v>35317.461240625991</v>
      </c>
      <c r="F91" s="15">
        <f t="shared" si="6"/>
        <v>1479.0563448291102</v>
      </c>
      <c r="G91" s="15">
        <f t="shared" si="9"/>
        <v>526.19021997490643</v>
      </c>
      <c r="H91" s="15">
        <f t="shared" si="10"/>
        <v>84.190435195985032</v>
      </c>
      <c r="I91" s="15">
        <f t="shared" si="11"/>
        <v>2089.4370000000017</v>
      </c>
    </row>
    <row r="92" spans="1:9" x14ac:dyDescent="0.25">
      <c r="A92">
        <v>77</v>
      </c>
      <c r="D92" s="14">
        <f t="shared" si="7"/>
        <v>77</v>
      </c>
      <c r="E92" s="15">
        <f t="shared" si="8"/>
        <v>33813.870308286125</v>
      </c>
      <c r="F92" s="15">
        <f t="shared" si="6"/>
        <v>1503.5909323398671</v>
      </c>
      <c r="G92" s="15">
        <f t="shared" si="9"/>
        <v>505.03971350011602</v>
      </c>
      <c r="H92" s="15">
        <f t="shared" si="10"/>
        <v>80.806354160018572</v>
      </c>
      <c r="I92" s="15">
        <f t="shared" si="11"/>
        <v>2089.4370000000017</v>
      </c>
    </row>
    <row r="93" spans="1:9" x14ac:dyDescent="0.25">
      <c r="A93">
        <v>78</v>
      </c>
      <c r="D93" s="14">
        <f t="shared" si="7"/>
        <v>78</v>
      </c>
      <c r="E93" s="15">
        <f t="shared" si="8"/>
        <v>32285.337808683562</v>
      </c>
      <c r="F93" s="15">
        <f t="shared" si="6"/>
        <v>1528.5324996025636</v>
      </c>
      <c r="G93" s="15">
        <f t="shared" si="9"/>
        <v>483.53836241158461</v>
      </c>
      <c r="H93" s="15">
        <f t="shared" si="10"/>
        <v>77.366137985853541</v>
      </c>
      <c r="I93" s="15">
        <f t="shared" si="11"/>
        <v>2089.4370000000017</v>
      </c>
    </row>
    <row r="94" spans="1:9" x14ac:dyDescent="0.25">
      <c r="A94">
        <v>79</v>
      </c>
      <c r="D94" s="14">
        <f t="shared" si="7"/>
        <v>79</v>
      </c>
      <c r="E94" s="15">
        <f t="shared" si="8"/>
        <v>30731.450011085999</v>
      </c>
      <c r="F94" s="15">
        <f t="shared" si="6"/>
        <v>1553.887797597562</v>
      </c>
      <c r="G94" s="15">
        <f t="shared" si="9"/>
        <v>461.68034689865499</v>
      </c>
      <c r="H94" s="15">
        <f t="shared" si="10"/>
        <v>73.8688555037848</v>
      </c>
      <c r="I94" s="15">
        <f t="shared" si="11"/>
        <v>2089.4370000000017</v>
      </c>
    </row>
    <row r="95" spans="1:9" x14ac:dyDescent="0.25">
      <c r="A95">
        <v>80</v>
      </c>
      <c r="D95" s="14">
        <f t="shared" si="7"/>
        <v>80</v>
      </c>
      <c r="E95" s="15">
        <f t="shared" si="8"/>
        <v>29151.786321795509</v>
      </c>
      <c r="F95" s="15">
        <f t="shared" si="6"/>
        <v>1579.6636892904912</v>
      </c>
      <c r="G95" s="15">
        <f t="shared" si="9"/>
        <v>439.45975061164705</v>
      </c>
      <c r="H95" s="15">
        <f t="shared" si="10"/>
        <v>70.31356009786353</v>
      </c>
      <c r="I95" s="15">
        <f t="shared" si="11"/>
        <v>2089.4370000000017</v>
      </c>
    </row>
    <row r="96" spans="1:9" x14ac:dyDescent="0.25">
      <c r="A96">
        <v>81</v>
      </c>
      <c r="D96" s="14">
        <f t="shared" si="7"/>
        <v>81</v>
      </c>
      <c r="E96" s="15">
        <f t="shared" si="8"/>
        <v>27545.919170305653</v>
      </c>
      <c r="F96" s="15">
        <f t="shared" si="6"/>
        <v>1605.8671514898576</v>
      </c>
      <c r="G96" s="15">
        <f t="shared" si="9"/>
        <v>416.87055906046908</v>
      </c>
      <c r="H96" s="15">
        <f t="shared" si="10"/>
        <v>66.699289449675049</v>
      </c>
      <c r="I96" s="15">
        <f t="shared" si="11"/>
        <v>2089.4370000000017</v>
      </c>
    </row>
    <row r="97" spans="1:9" x14ac:dyDescent="0.25">
      <c r="A97">
        <v>82</v>
      </c>
      <c r="D97" s="14">
        <f t="shared" si="7"/>
        <v>82</v>
      </c>
      <c r="E97" s="15">
        <f t="shared" si="8"/>
        <v>25913.413893570181</v>
      </c>
      <c r="F97" s="15">
        <f t="shared" si="6"/>
        <v>1632.5052767354716</v>
      </c>
      <c r="G97" s="15">
        <f t="shared" si="9"/>
        <v>393.9066579866639</v>
      </c>
      <c r="H97" s="15">
        <f t="shared" si="10"/>
        <v>63.025065277866226</v>
      </c>
      <c r="I97" s="15">
        <f t="shared" si="11"/>
        <v>2089.4370000000017</v>
      </c>
    </row>
    <row r="98" spans="1:9" x14ac:dyDescent="0.25">
      <c r="A98">
        <v>83</v>
      </c>
      <c r="D98" s="14">
        <f t="shared" si="7"/>
        <v>83</v>
      </c>
      <c r="E98" s="15">
        <f t="shared" si="8"/>
        <v>24253.828618351985</v>
      </c>
      <c r="F98" s="15">
        <f t="shared" si="6"/>
        <v>1659.5852752181979</v>
      </c>
      <c r="G98" s="15">
        <f t="shared" si="9"/>
        <v>370.56183170845156</v>
      </c>
      <c r="H98" s="15">
        <f t="shared" si="10"/>
        <v>59.289893073352253</v>
      </c>
      <c r="I98" s="15">
        <f t="shared" si="11"/>
        <v>2089.4370000000017</v>
      </c>
    </row>
    <row r="99" spans="1:9" x14ac:dyDescent="0.25">
      <c r="A99">
        <v>84</v>
      </c>
      <c r="D99" s="14">
        <f t="shared" si="7"/>
        <v>84</v>
      </c>
      <c r="E99" s="15">
        <f t="shared" si="8"/>
        <v>22566.714141620432</v>
      </c>
      <c r="F99" s="15">
        <f t="shared" si="6"/>
        <v>1687.1144767315513</v>
      </c>
      <c r="G99" s="15">
        <f t="shared" si="9"/>
        <v>346.82976143831928</v>
      </c>
      <c r="H99" s="15">
        <f t="shared" si="10"/>
        <v>55.492761830131087</v>
      </c>
      <c r="I99" s="15">
        <f t="shared" si="11"/>
        <v>2089.4370000000017</v>
      </c>
    </row>
    <row r="100" spans="1:9" x14ac:dyDescent="0.25">
      <c r="A100">
        <v>85</v>
      </c>
      <c r="D100" s="14">
        <f t="shared" si="7"/>
        <v>85</v>
      </c>
      <c r="E100" s="15">
        <f t="shared" si="8"/>
        <v>20851.613808964765</v>
      </c>
      <c r="F100" s="15">
        <f t="shared" si="6"/>
        <v>1715.1003326556661</v>
      </c>
      <c r="G100" s="15">
        <f t="shared" si="9"/>
        <v>322.70402357270314</v>
      </c>
      <c r="H100" s="15">
        <f t="shared" si="10"/>
        <v>51.632643771632502</v>
      </c>
      <c r="I100" s="15">
        <f t="shared" si="11"/>
        <v>2089.4370000000017</v>
      </c>
    </row>
    <row r="101" spans="1:9" x14ac:dyDescent="0.25">
      <c r="A101">
        <v>86</v>
      </c>
      <c r="D101" s="14">
        <f t="shared" si="7"/>
        <v>86</v>
      </c>
      <c r="E101" s="15">
        <f t="shared" si="8"/>
        <v>19108.063390990592</v>
      </c>
      <c r="F101" s="15">
        <f t="shared" si="6"/>
        <v>1743.5504179741743</v>
      </c>
      <c r="G101" s="15">
        <f t="shared" si="9"/>
        <v>298.17808795329961</v>
      </c>
      <c r="H101" s="15">
        <f t="shared" si="10"/>
        <v>47.708494072527941</v>
      </c>
      <c r="I101" s="15">
        <f t="shared" si="11"/>
        <v>2089.4370000000017</v>
      </c>
    </row>
    <row r="102" spans="1:9" x14ac:dyDescent="0.25">
      <c r="A102">
        <v>87</v>
      </c>
      <c r="D102" s="14">
        <f t="shared" si="7"/>
        <v>87</v>
      </c>
      <c r="E102" s="15">
        <f t="shared" si="8"/>
        <v>17335.590957666052</v>
      </c>
      <c r="F102" s="15">
        <f t="shared" si="6"/>
        <v>1772.4724333245404</v>
      </c>
      <c r="G102" s="15">
        <f t="shared" si="9"/>
        <v>273.24531609953556</v>
      </c>
      <c r="H102" s="15">
        <f t="shared" si="10"/>
        <v>43.719250575925692</v>
      </c>
      <c r="I102" s="15">
        <f t="shared" si="11"/>
        <v>2089.4370000000017</v>
      </c>
    </row>
    <row r="103" spans="1:9" x14ac:dyDescent="0.25">
      <c r="A103">
        <v>88</v>
      </c>
      <c r="D103" s="14">
        <f t="shared" si="7"/>
        <v>88</v>
      </c>
      <c r="E103" s="15">
        <f t="shared" si="8"/>
        <v>15533.716750583644</v>
      </c>
      <c r="F103" s="15">
        <f t="shared" si="6"/>
        <v>1801.8742070824089</v>
      </c>
      <c r="G103" s="15">
        <f t="shared" si="9"/>
        <v>247.89895941171795</v>
      </c>
      <c r="H103" s="15">
        <f t="shared" si="10"/>
        <v>39.663833505874877</v>
      </c>
      <c r="I103" s="15">
        <f t="shared" si="11"/>
        <v>2089.4370000000017</v>
      </c>
    </row>
    <row r="104" spans="1:9" x14ac:dyDescent="0.25">
      <c r="A104">
        <v>89</v>
      </c>
      <c r="D104" s="14">
        <f t="shared" si="7"/>
        <v>89</v>
      </c>
      <c r="E104" s="15">
        <f t="shared" si="8"/>
        <v>13701.953053103121</v>
      </c>
      <c r="F104" s="15">
        <f t="shared" si="6"/>
        <v>1831.7636974805228</v>
      </c>
      <c r="G104" s="15">
        <f t="shared" si="9"/>
        <v>222.13215734437836</v>
      </c>
      <c r="H104" s="15">
        <f t="shared" si="10"/>
        <v>35.541145175100539</v>
      </c>
      <c r="I104" s="15">
        <f t="shared" si="11"/>
        <v>2089.4370000000017</v>
      </c>
    </row>
    <row r="105" spans="1:9" x14ac:dyDescent="0.25">
      <c r="A105">
        <v>90</v>
      </c>
      <c r="D105" s="14">
        <f t="shared" si="7"/>
        <v>90</v>
      </c>
      <c r="E105" s="15">
        <f t="shared" si="8"/>
        <v>11839.804058340327</v>
      </c>
      <c r="F105" s="15">
        <f t="shared" si="6"/>
        <v>1862.1489947627952</v>
      </c>
      <c r="G105" s="15">
        <f t="shared" si="9"/>
        <v>195.93793554931597</v>
      </c>
      <c r="H105" s="15">
        <f t="shared" si="10"/>
        <v>31.350069687890556</v>
      </c>
      <c r="I105" s="15">
        <f t="shared" si="11"/>
        <v>2089.4370000000017</v>
      </c>
    </row>
    <row r="106" spans="1:9" x14ac:dyDescent="0.25">
      <c r="A106">
        <v>91</v>
      </c>
      <c r="D106" s="14">
        <f t="shared" si="7"/>
        <v>91</v>
      </c>
      <c r="E106" s="15">
        <f t="shared" si="8"/>
        <v>9946.7657349662186</v>
      </c>
      <c r="F106" s="15">
        <f t="shared" si="6"/>
        <v>1893.0383233741095</v>
      </c>
      <c r="G106" s="15">
        <f t="shared" si="9"/>
        <v>169.30920398783803</v>
      </c>
      <c r="H106" s="15">
        <f t="shared" si="10"/>
        <v>27.089472638054087</v>
      </c>
      <c r="I106" s="15">
        <f t="shared" si="11"/>
        <v>2089.4370000000017</v>
      </c>
    </row>
    <row r="107" spans="1:9" x14ac:dyDescent="0.25">
      <c r="A107">
        <v>92</v>
      </c>
      <c r="D107" s="14">
        <f t="shared" si="7"/>
        <v>92</v>
      </c>
      <c r="E107" s="15">
        <f t="shared" si="8"/>
        <v>8022.3256907797722</v>
      </c>
      <c r="F107" s="15">
        <f t="shared" si="6"/>
        <v>1924.4400441864461</v>
      </c>
      <c r="G107" s="15">
        <f t="shared" si="9"/>
        <v>142.23875501168581</v>
      </c>
      <c r="H107" s="15">
        <f t="shared" si="10"/>
        <v>22.75820080186973</v>
      </c>
      <c r="I107" s="15">
        <f t="shared" si="11"/>
        <v>2089.4370000000017</v>
      </c>
    </row>
    <row r="108" spans="1:9" x14ac:dyDescent="0.25">
      <c r="A108">
        <v>93</v>
      </c>
      <c r="D108" s="14">
        <f t="shared" si="7"/>
        <v>93</v>
      </c>
      <c r="E108" s="15">
        <f t="shared" si="8"/>
        <v>6065.9630340178373</v>
      </c>
      <c r="F108" s="15">
        <f t="shared" si="6"/>
        <v>1956.3626567619344</v>
      </c>
      <c r="G108" s="15">
        <f t="shared" si="9"/>
        <v>114.719261412127</v>
      </c>
      <c r="H108" s="15">
        <f t="shared" si="10"/>
        <v>18.355081825940321</v>
      </c>
      <c r="I108" s="15">
        <f t="shared" si="11"/>
        <v>2089.4370000000017</v>
      </c>
    </row>
    <row r="109" spans="1:9" x14ac:dyDescent="0.25">
      <c r="A109">
        <v>94</v>
      </c>
      <c r="D109" s="14">
        <f t="shared" si="7"/>
        <v>94</v>
      </c>
      <c r="E109" s="15">
        <f t="shared" si="8"/>
        <v>4077.1482323643922</v>
      </c>
      <c r="F109" s="15">
        <f t="shared" si="6"/>
        <v>1988.8148016534453</v>
      </c>
      <c r="G109" s="15">
        <f t="shared" si="9"/>
        <v>86.743274436686619</v>
      </c>
      <c r="H109" s="15">
        <f t="shared" si="10"/>
        <v>13.87892390986986</v>
      </c>
      <c r="I109" s="15">
        <f t="shared" si="11"/>
        <v>2089.4370000000017</v>
      </c>
    </row>
    <row r="110" spans="1:9" x14ac:dyDescent="0.25">
      <c r="A110">
        <v>95</v>
      </c>
      <c r="D110" s="14">
        <f t="shared" si="7"/>
        <v>95</v>
      </c>
      <c r="E110" s="15">
        <f t="shared" si="8"/>
        <v>2055.3429696210464</v>
      </c>
      <c r="F110" s="15">
        <f t="shared" si="6"/>
        <v>2021.8052627433458</v>
      </c>
      <c r="G110" s="15">
        <f t="shared" si="9"/>
        <v>58.303221772979278</v>
      </c>
      <c r="H110" s="15">
        <f t="shared" si="10"/>
        <v>9.3285154836766839</v>
      </c>
      <c r="I110" s="15">
        <f t="shared" si="11"/>
        <v>2089.4370000000017</v>
      </c>
    </row>
    <row r="111" spans="1:9" x14ac:dyDescent="0.25">
      <c r="A111">
        <v>96</v>
      </c>
      <c r="D111" s="14">
        <f t="shared" si="7"/>
        <v>96</v>
      </c>
      <c r="E111" s="15">
        <f t="shared" si="8"/>
        <v>-2.2737367544323206E-12</v>
      </c>
      <c r="F111" s="15">
        <f t="shared" si="6"/>
        <v>2055.3429696210487</v>
      </c>
      <c r="G111" s="15">
        <f t="shared" si="9"/>
        <v>29.391405499097313</v>
      </c>
      <c r="H111" s="15">
        <f t="shared" si="10"/>
        <v>4.7026248798555699</v>
      </c>
      <c r="I111" s="15">
        <f t="shared" si="11"/>
        <v>2089.4370000000017</v>
      </c>
    </row>
    <row r="112" spans="1:9" x14ac:dyDescent="0.25">
      <c r="A112">
        <v>97</v>
      </c>
      <c r="D112" s="14" t="str">
        <f t="shared" si="7"/>
        <v/>
      </c>
      <c r="E112" s="15" t="str">
        <f t="shared" si="8"/>
        <v/>
      </c>
      <c r="F112" s="15" t="str">
        <f t="shared" si="6"/>
        <v/>
      </c>
      <c r="G112" s="15" t="str">
        <f t="shared" si="9"/>
        <v/>
      </c>
      <c r="H112" s="15" t="str">
        <f t="shared" si="10"/>
        <v/>
      </c>
      <c r="I112" s="15" t="str">
        <f t="shared" si="11"/>
        <v/>
      </c>
    </row>
    <row r="113" spans="1:9" x14ac:dyDescent="0.25">
      <c r="A113">
        <v>98</v>
      </c>
      <c r="D113" s="14" t="str">
        <f t="shared" si="7"/>
        <v/>
      </c>
      <c r="E113" s="15" t="str">
        <f t="shared" si="8"/>
        <v/>
      </c>
      <c r="F113" s="15" t="str">
        <f t="shared" si="6"/>
        <v/>
      </c>
      <c r="G113" s="15" t="str">
        <f t="shared" si="9"/>
        <v/>
      </c>
      <c r="H113" s="15" t="str">
        <f t="shared" si="10"/>
        <v/>
      </c>
      <c r="I113" s="15" t="str">
        <f t="shared" si="11"/>
        <v/>
      </c>
    </row>
    <row r="114" spans="1:9" x14ac:dyDescent="0.25">
      <c r="A114">
        <v>99</v>
      </c>
      <c r="D114" s="14" t="str">
        <f t="shared" si="7"/>
        <v/>
      </c>
      <c r="E114" s="15" t="str">
        <f t="shared" si="8"/>
        <v/>
      </c>
      <c r="F114" s="15" t="str">
        <f t="shared" si="6"/>
        <v/>
      </c>
      <c r="G114" s="15" t="str">
        <f t="shared" si="9"/>
        <v/>
      </c>
      <c r="H114" s="15" t="str">
        <f t="shared" si="10"/>
        <v/>
      </c>
      <c r="I114" s="15" t="str">
        <f t="shared" si="11"/>
        <v/>
      </c>
    </row>
    <row r="115" spans="1:9" x14ac:dyDescent="0.25">
      <c r="A115">
        <v>100</v>
      </c>
      <c r="D115" s="14" t="str">
        <f t="shared" si="7"/>
        <v/>
      </c>
      <c r="E115" s="15" t="str">
        <f t="shared" si="8"/>
        <v/>
      </c>
      <c r="F115" s="15" t="str">
        <f t="shared" si="6"/>
        <v/>
      </c>
      <c r="G115" s="15" t="str">
        <f t="shared" si="9"/>
        <v/>
      </c>
      <c r="H115" s="15" t="str">
        <f t="shared" si="10"/>
        <v/>
      </c>
      <c r="I115" s="15" t="str">
        <f t="shared" si="11"/>
        <v/>
      </c>
    </row>
    <row r="116" spans="1:9" x14ac:dyDescent="0.25">
      <c r="A116">
        <v>101</v>
      </c>
      <c r="D116" s="14" t="str">
        <f t="shared" si="7"/>
        <v/>
      </c>
      <c r="E116" s="15" t="str">
        <f t="shared" si="8"/>
        <v/>
      </c>
      <c r="F116" s="15" t="str">
        <f t="shared" si="6"/>
        <v/>
      </c>
      <c r="G116" s="15" t="str">
        <f t="shared" si="9"/>
        <v/>
      </c>
      <c r="H116" s="15" t="str">
        <f t="shared" si="10"/>
        <v/>
      </c>
      <c r="I116" s="15" t="str">
        <f t="shared" si="11"/>
        <v/>
      </c>
    </row>
    <row r="117" spans="1:9" x14ac:dyDescent="0.25">
      <c r="A117">
        <v>102</v>
      </c>
      <c r="D117" s="14" t="str">
        <f t="shared" si="7"/>
        <v/>
      </c>
      <c r="E117" s="15" t="str">
        <f t="shared" si="8"/>
        <v/>
      </c>
      <c r="F117" s="15" t="str">
        <f t="shared" si="6"/>
        <v/>
      </c>
      <c r="G117" s="15" t="str">
        <f t="shared" si="9"/>
        <v/>
      </c>
      <c r="H117" s="15" t="str">
        <f t="shared" si="10"/>
        <v/>
      </c>
      <c r="I117" s="15" t="str">
        <f t="shared" si="11"/>
        <v/>
      </c>
    </row>
    <row r="118" spans="1:9" x14ac:dyDescent="0.25">
      <c r="A118">
        <v>103</v>
      </c>
      <c r="D118" s="14" t="str">
        <f t="shared" si="7"/>
        <v/>
      </c>
      <c r="E118" s="15" t="str">
        <f t="shared" si="8"/>
        <v/>
      </c>
      <c r="F118" s="15" t="str">
        <f t="shared" si="6"/>
        <v/>
      </c>
      <c r="G118" s="15" t="str">
        <f t="shared" si="9"/>
        <v/>
      </c>
      <c r="H118" s="15" t="str">
        <f t="shared" si="10"/>
        <v/>
      </c>
      <c r="I118" s="15" t="str">
        <f t="shared" si="11"/>
        <v/>
      </c>
    </row>
    <row r="119" spans="1:9" x14ac:dyDescent="0.25">
      <c r="A119">
        <v>104</v>
      </c>
      <c r="D119" s="14" t="str">
        <f t="shared" si="7"/>
        <v/>
      </c>
      <c r="E119" s="15" t="str">
        <f t="shared" si="8"/>
        <v/>
      </c>
      <c r="F119" s="15" t="str">
        <f t="shared" si="6"/>
        <v/>
      </c>
      <c r="G119" s="15" t="str">
        <f t="shared" si="9"/>
        <v/>
      </c>
      <c r="H119" s="15" t="str">
        <f t="shared" si="10"/>
        <v/>
      </c>
      <c r="I119" s="15" t="str">
        <f t="shared" si="11"/>
        <v/>
      </c>
    </row>
    <row r="120" spans="1:9" x14ac:dyDescent="0.25">
      <c r="A120">
        <v>105</v>
      </c>
      <c r="D120" s="14" t="str">
        <f t="shared" si="7"/>
        <v/>
      </c>
      <c r="E120" s="15" t="str">
        <f t="shared" si="8"/>
        <v/>
      </c>
      <c r="F120" s="15" t="str">
        <f t="shared" si="6"/>
        <v/>
      </c>
      <c r="G120" s="15" t="str">
        <f t="shared" si="9"/>
        <v/>
      </c>
      <c r="H120" s="15" t="str">
        <f t="shared" si="10"/>
        <v/>
      </c>
      <c r="I120" s="15" t="str">
        <f t="shared" si="11"/>
        <v/>
      </c>
    </row>
    <row r="121" spans="1:9" x14ac:dyDescent="0.25">
      <c r="A121">
        <v>106</v>
      </c>
      <c r="D121" s="14" t="str">
        <f t="shared" si="7"/>
        <v/>
      </c>
      <c r="E121" s="15" t="str">
        <f t="shared" si="8"/>
        <v/>
      </c>
      <c r="F121" s="15" t="str">
        <f t="shared" si="6"/>
        <v/>
      </c>
      <c r="G121" s="15" t="str">
        <f t="shared" si="9"/>
        <v/>
      </c>
      <c r="H121" s="15" t="str">
        <f t="shared" si="10"/>
        <v/>
      </c>
      <c r="I121" s="15" t="str">
        <f t="shared" si="11"/>
        <v/>
      </c>
    </row>
    <row r="122" spans="1:9" x14ac:dyDescent="0.25">
      <c r="A122">
        <v>107</v>
      </c>
      <c r="D122" s="14" t="str">
        <f t="shared" si="7"/>
        <v/>
      </c>
      <c r="E122" s="15" t="str">
        <f t="shared" si="8"/>
        <v/>
      </c>
      <c r="F122" s="15" t="str">
        <f t="shared" si="6"/>
        <v/>
      </c>
      <c r="G122" s="15" t="str">
        <f t="shared" si="9"/>
        <v/>
      </c>
      <c r="H122" s="15" t="str">
        <f t="shared" si="10"/>
        <v/>
      </c>
      <c r="I122" s="15" t="str">
        <f t="shared" si="11"/>
        <v/>
      </c>
    </row>
    <row r="123" spans="1:9" x14ac:dyDescent="0.25">
      <c r="A123">
        <v>108</v>
      </c>
      <c r="D123" s="14" t="str">
        <f t="shared" si="7"/>
        <v/>
      </c>
      <c r="E123" s="15" t="str">
        <f t="shared" si="8"/>
        <v/>
      </c>
      <c r="F123" s="15" t="str">
        <f t="shared" si="6"/>
        <v/>
      </c>
      <c r="G123" s="15" t="str">
        <f t="shared" si="9"/>
        <v/>
      </c>
      <c r="H123" s="15" t="str">
        <f t="shared" si="10"/>
        <v/>
      </c>
      <c r="I123" s="15" t="str">
        <f t="shared" si="11"/>
        <v/>
      </c>
    </row>
    <row r="124" spans="1:9" x14ac:dyDescent="0.25">
      <c r="A124">
        <v>109</v>
      </c>
      <c r="D124" s="14" t="str">
        <f t="shared" si="7"/>
        <v/>
      </c>
      <c r="E124" s="15" t="str">
        <f t="shared" si="8"/>
        <v/>
      </c>
      <c r="F124" s="15" t="str">
        <f t="shared" si="6"/>
        <v/>
      </c>
      <c r="G124" s="15" t="str">
        <f t="shared" si="9"/>
        <v/>
      </c>
      <c r="H124" s="15" t="str">
        <f t="shared" si="10"/>
        <v/>
      </c>
      <c r="I124" s="15" t="str">
        <f t="shared" si="11"/>
        <v/>
      </c>
    </row>
    <row r="125" spans="1:9" x14ac:dyDescent="0.25">
      <c r="A125">
        <v>110</v>
      </c>
      <c r="D125" s="14" t="str">
        <f t="shared" si="7"/>
        <v/>
      </c>
      <c r="E125" s="15" t="str">
        <f t="shared" si="8"/>
        <v/>
      </c>
      <c r="F125" s="15" t="str">
        <f t="shared" si="6"/>
        <v/>
      </c>
      <c r="G125" s="15" t="str">
        <f t="shared" si="9"/>
        <v/>
      </c>
      <c r="H125" s="15" t="str">
        <f t="shared" si="10"/>
        <v/>
      </c>
      <c r="I125" s="15" t="str">
        <f t="shared" si="11"/>
        <v/>
      </c>
    </row>
    <row r="126" spans="1:9" x14ac:dyDescent="0.25">
      <c r="A126">
        <v>111</v>
      </c>
      <c r="D126" s="14" t="str">
        <f t="shared" si="7"/>
        <v/>
      </c>
      <c r="E126" s="15" t="str">
        <f t="shared" si="8"/>
        <v/>
      </c>
      <c r="F126" s="15" t="str">
        <f t="shared" si="6"/>
        <v/>
      </c>
      <c r="G126" s="15" t="str">
        <f t="shared" si="9"/>
        <v/>
      </c>
      <c r="H126" s="15" t="str">
        <f t="shared" si="10"/>
        <v/>
      </c>
      <c r="I126" s="15" t="str">
        <f t="shared" si="11"/>
        <v/>
      </c>
    </row>
    <row r="127" spans="1:9" x14ac:dyDescent="0.25">
      <c r="A127">
        <v>112</v>
      </c>
      <c r="D127" s="14" t="str">
        <f t="shared" si="7"/>
        <v/>
      </c>
      <c r="E127" s="15" t="str">
        <f t="shared" si="8"/>
        <v/>
      </c>
      <c r="F127" s="15" t="str">
        <f t="shared" si="6"/>
        <v/>
      </c>
      <c r="G127" s="15" t="str">
        <f t="shared" si="9"/>
        <v/>
      </c>
      <c r="H127" s="15" t="str">
        <f t="shared" si="10"/>
        <v/>
      </c>
      <c r="I127" s="15" t="str">
        <f t="shared" si="11"/>
        <v/>
      </c>
    </row>
    <row r="128" spans="1:9" x14ac:dyDescent="0.25">
      <c r="A128">
        <v>113</v>
      </c>
      <c r="D128" s="14" t="str">
        <f t="shared" si="7"/>
        <v/>
      </c>
      <c r="E128" s="15" t="str">
        <f t="shared" si="8"/>
        <v/>
      </c>
      <c r="F128" s="15" t="str">
        <f t="shared" si="6"/>
        <v/>
      </c>
      <c r="G128" s="15" t="str">
        <f t="shared" si="9"/>
        <v/>
      </c>
      <c r="H128" s="15" t="str">
        <f t="shared" si="10"/>
        <v/>
      </c>
      <c r="I128" s="15" t="str">
        <f t="shared" si="11"/>
        <v/>
      </c>
    </row>
    <row r="129" spans="1:9" x14ac:dyDescent="0.25">
      <c r="A129">
        <v>114</v>
      </c>
      <c r="D129" s="14" t="str">
        <f t="shared" si="7"/>
        <v/>
      </c>
      <c r="E129" s="15" t="str">
        <f t="shared" si="8"/>
        <v/>
      </c>
      <c r="F129" s="15" t="str">
        <f t="shared" si="6"/>
        <v/>
      </c>
      <c r="G129" s="15" t="str">
        <f t="shared" si="9"/>
        <v/>
      </c>
      <c r="H129" s="15" t="str">
        <f t="shared" si="10"/>
        <v/>
      </c>
      <c r="I129" s="15" t="str">
        <f t="shared" si="11"/>
        <v/>
      </c>
    </row>
    <row r="130" spans="1:9" x14ac:dyDescent="0.25">
      <c r="A130">
        <v>115</v>
      </c>
      <c r="D130" s="14" t="str">
        <f t="shared" si="7"/>
        <v/>
      </c>
      <c r="E130" s="15" t="str">
        <f t="shared" si="8"/>
        <v/>
      </c>
      <c r="F130" s="15" t="str">
        <f t="shared" si="6"/>
        <v/>
      </c>
      <c r="G130" s="15" t="str">
        <f t="shared" si="9"/>
        <v/>
      </c>
      <c r="H130" s="15" t="str">
        <f t="shared" si="10"/>
        <v/>
      </c>
      <c r="I130" s="15" t="str">
        <f t="shared" si="11"/>
        <v/>
      </c>
    </row>
    <row r="131" spans="1:9" x14ac:dyDescent="0.25">
      <c r="A131">
        <v>116</v>
      </c>
      <c r="D131" s="14" t="str">
        <f t="shared" si="7"/>
        <v/>
      </c>
      <c r="E131" s="15" t="str">
        <f t="shared" si="8"/>
        <v/>
      </c>
      <c r="F131" s="15" t="str">
        <f t="shared" si="6"/>
        <v/>
      </c>
      <c r="G131" s="15" t="str">
        <f t="shared" si="9"/>
        <v/>
      </c>
      <c r="H131" s="15" t="str">
        <f t="shared" si="10"/>
        <v/>
      </c>
      <c r="I131" s="15" t="str">
        <f t="shared" si="11"/>
        <v/>
      </c>
    </row>
    <row r="132" spans="1:9" x14ac:dyDescent="0.25">
      <c r="A132">
        <v>117</v>
      </c>
      <c r="D132" s="14" t="str">
        <f t="shared" si="7"/>
        <v/>
      </c>
      <c r="E132" s="15" t="str">
        <f t="shared" si="8"/>
        <v/>
      </c>
      <c r="F132" s="15" t="str">
        <f t="shared" si="6"/>
        <v/>
      </c>
      <c r="G132" s="15" t="str">
        <f t="shared" si="9"/>
        <v/>
      </c>
      <c r="H132" s="15" t="str">
        <f t="shared" si="10"/>
        <v/>
      </c>
      <c r="I132" s="15" t="str">
        <f t="shared" si="11"/>
        <v/>
      </c>
    </row>
    <row r="133" spans="1:9" x14ac:dyDescent="0.25">
      <c r="A133">
        <v>118</v>
      </c>
      <c r="D133" s="14" t="str">
        <f t="shared" si="7"/>
        <v/>
      </c>
      <c r="E133" s="15" t="str">
        <f t="shared" si="8"/>
        <v/>
      </c>
      <c r="F133" s="15" t="str">
        <f t="shared" si="6"/>
        <v/>
      </c>
      <c r="G133" s="15" t="str">
        <f t="shared" si="9"/>
        <v/>
      </c>
      <c r="H133" s="15" t="str">
        <f t="shared" si="10"/>
        <v/>
      </c>
      <c r="I133" s="15" t="str">
        <f t="shared" si="11"/>
        <v/>
      </c>
    </row>
    <row r="134" spans="1:9" x14ac:dyDescent="0.25">
      <c r="A134">
        <v>119</v>
      </c>
      <c r="D134" s="14" t="str">
        <f t="shared" si="7"/>
        <v/>
      </c>
      <c r="E134" s="15" t="str">
        <f t="shared" si="8"/>
        <v/>
      </c>
      <c r="F134" s="15" t="str">
        <f t="shared" si="6"/>
        <v/>
      </c>
      <c r="G134" s="15" t="str">
        <f t="shared" si="9"/>
        <v/>
      </c>
      <c r="H134" s="15" t="str">
        <f t="shared" si="10"/>
        <v/>
      </c>
      <c r="I134" s="15" t="str">
        <f t="shared" si="11"/>
        <v/>
      </c>
    </row>
    <row r="135" spans="1:9" x14ac:dyDescent="0.25">
      <c r="A135">
        <v>120</v>
      </c>
      <c r="D135" s="14" t="str">
        <f t="shared" si="7"/>
        <v/>
      </c>
      <c r="E135" s="15" t="str">
        <f t="shared" si="8"/>
        <v/>
      </c>
      <c r="F135" s="15" t="str">
        <f t="shared" si="6"/>
        <v/>
      </c>
      <c r="G135" s="15" t="str">
        <f t="shared" si="9"/>
        <v/>
      </c>
      <c r="H135" s="15" t="str">
        <f t="shared" si="10"/>
        <v/>
      </c>
      <c r="I135" s="15" t="str">
        <f t="shared" si="11"/>
        <v/>
      </c>
    </row>
  </sheetData>
  <mergeCells count="12">
    <mergeCell ref="C8:D8"/>
    <mergeCell ref="C9:D9"/>
    <mergeCell ref="H9:I10"/>
    <mergeCell ref="C10:D10"/>
    <mergeCell ref="D13:E13"/>
    <mergeCell ref="E1:H2"/>
    <mergeCell ref="C4:D4"/>
    <mergeCell ref="C5:D5"/>
    <mergeCell ref="C6:D6"/>
    <mergeCell ref="H6:I6"/>
    <mergeCell ref="C7:D7"/>
    <mergeCell ref="H7:I7"/>
  </mergeCells>
  <dataValidations count="2">
    <dataValidation type="list" allowBlank="1" showInputMessage="1" showErrorMessage="1" sqref="E5" xr:uid="{65B8DCA6-BBD7-427E-808E-D461C9460550}">
      <formula1>"GEM"</formula1>
    </dataValidation>
    <dataValidation type="list" allowBlank="1" showInputMessage="1" showErrorMessage="1" sqref="E7" xr:uid="{B4DFA788-75C2-41BD-B801-81C8CB9CF298}">
      <formula1>$XFC$2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CORRESPONSAL-4747</vt:lpstr>
      <vt:lpstr>4750-MAX</vt:lpstr>
      <vt:lpstr>4752-VIP</vt:lpstr>
      <vt:lpstr>'4750-MAX'!Área_de_impresión</vt:lpstr>
      <vt:lpstr>'4752-VIP'!Área_de_impresión</vt:lpstr>
      <vt:lpstr>'CORRESPONSAL-4747'!Área_de_impresión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2024-11-25T21:24:55Z</cp:lastPrinted>
  <dcterms:created xsi:type="dcterms:W3CDTF">2022-04-20T18:00:31Z</dcterms:created>
  <dcterms:modified xsi:type="dcterms:W3CDTF">2026-05-29T01:51:03Z</dcterms:modified>
</cp:coreProperties>
</file>